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375" firstSheet="1" activeTab="5"/>
  </bookViews>
  <sheets>
    <sheet name="Plan E CD Definitivo" sheetId="1" r:id="rId1"/>
    <sheet name="Plan E CE Definitivo" sheetId="2" r:id="rId2"/>
    <sheet name="Plan E CE 5 años definitivo" sheetId="3" r:id="rId3"/>
    <sheet name="plan D CE V5" sheetId="4" r:id="rId4"/>
    <sheet name=" plan D CD" sheetId="5" r:id="rId5"/>
    <sheet name="plan D CE V4" sheetId="6" r:id="rId6"/>
  </sheets>
  <definedNames/>
  <calcPr fullCalcOnLoad="1"/>
</workbook>
</file>

<file path=xl/sharedStrings.xml><?xml version="1.0" encoding="utf-8"?>
<sst xmlns="http://schemas.openxmlformats.org/spreadsheetml/2006/main" count="996" uniqueCount="330">
  <si>
    <t xml:space="preserve">REPÚBLICA DE CUBA </t>
  </si>
  <si>
    <t>MINISTERIO DE EDUCACIÓN SUPERIOR</t>
  </si>
  <si>
    <t>PLAN DEL PROCESO DOCENTE</t>
  </si>
  <si>
    <t>CANTIDAD DE HORAS</t>
  </si>
  <si>
    <t>DISTRIB. POR AÑOS</t>
  </si>
  <si>
    <t>DISTRIB. DE LAS HORAS POR AÑO ACAD.</t>
  </si>
  <si>
    <t>PRACT.</t>
  </si>
  <si>
    <t>EXAMEN</t>
  </si>
  <si>
    <t>TRABAJO</t>
  </si>
  <si>
    <t>No</t>
  </si>
  <si>
    <t>DISCIPLINA Y ASIGNATURA</t>
  </si>
  <si>
    <t>TOTAL</t>
  </si>
  <si>
    <t>CLASE</t>
  </si>
  <si>
    <t xml:space="preserve">LABORAL </t>
  </si>
  <si>
    <t>FINAL DE</t>
  </si>
  <si>
    <t>DE</t>
  </si>
  <si>
    <t>INVEST.</t>
  </si>
  <si>
    <t>ASIGNAT.</t>
  </si>
  <si>
    <t>CURSO</t>
  </si>
  <si>
    <t>CURRÍCULO BASE</t>
  </si>
  <si>
    <t>CONTINÚA</t>
  </si>
  <si>
    <t>TOTAL DE HORAS DEL CURRÍCULO BASE  POR  FORMA Y POR AÑO</t>
  </si>
  <si>
    <t>TOTAL DE EXÁMENES FINALES DEL CURRÍCULO BASE  Y  POR AÑO</t>
  </si>
  <si>
    <t>TOTAL DE TRABAJOS DE CURSO DEL CURRÍCULO BASE Y  POR AÑO</t>
  </si>
  <si>
    <t>CURRÍCULO PROPIO</t>
  </si>
  <si>
    <t>TOTAL DE HORAS DEL CURRÍCULO PROPIO POR FORMA  Y POR  AÑO</t>
  </si>
  <si>
    <t>TOTAL DE EXÁMENES FINALES DEL CURRÍCULO PROPIO  Y POR AÑO</t>
  </si>
  <si>
    <t>TOTAL DE TRABAJOS DE CURSO DEL CURRÍCULO PROPIO Y POR AÑO</t>
  </si>
  <si>
    <t xml:space="preserve">CURRÍCULO OPTATIVO/ELECTIVO   </t>
  </si>
  <si>
    <t xml:space="preserve">TOTAL DE HORAS DEL CURRÍCULO OPTATIVO/ELECTIVO POR FORMA Y POR AÑO </t>
  </si>
  <si>
    <t>TOTAL DE EXÁMENES FINALES DEL CURRÍCULO OPTATIVO/ELECTIVO Y POR AÑO</t>
  </si>
  <si>
    <t>TOTAL DE TRABAJOS DE CURSO DEL CURRÍCULO OPTATIVO/ELECTIVO Y POR AÑO</t>
  </si>
  <si>
    <t>T O T A L E S</t>
  </si>
  <si>
    <t>TOTAL  DE  HORAS  DEL CURRÍCULO  POR  FORMA  Y POR AÑO</t>
  </si>
  <si>
    <t>PREPARACIÓN PARA LA DEFENSA</t>
  </si>
  <si>
    <t>FORMACIÓN PEDAGÓGICA GENERAL</t>
  </si>
  <si>
    <t>Historia de Cuba I</t>
  </si>
  <si>
    <t>Historia de Cuba II</t>
  </si>
  <si>
    <t>Psicología I</t>
  </si>
  <si>
    <t>Psicología II</t>
  </si>
  <si>
    <t>Pedagogía I</t>
  </si>
  <si>
    <t>Pedagogía II</t>
  </si>
  <si>
    <t>Optativa I</t>
  </si>
  <si>
    <t>Optativa II</t>
  </si>
  <si>
    <t>Optativa III</t>
  </si>
  <si>
    <t>Optativa IV</t>
  </si>
  <si>
    <t xml:space="preserve">CALIFICACIÓN: LICENCIADO EN EDUCACIÓN </t>
  </si>
  <si>
    <t>TOTAL DE EXÁMENES FINALES DEL CURRÍCULO Y  POR AÑO</t>
  </si>
  <si>
    <t>TOTAL DE TRABAJOS DE CURSO DEL CURRÍCULO Y  POR AÑO</t>
  </si>
  <si>
    <t>Historia de la Filosofía I</t>
  </si>
  <si>
    <t>Historia de la Filosofía  II</t>
  </si>
  <si>
    <t>Filosofía Marxista Leninista I</t>
  </si>
  <si>
    <t>Filosofía Marxista Leninista II</t>
  </si>
  <si>
    <t>Lógica</t>
  </si>
  <si>
    <t>Didáctica de las Ciencias Sociales I</t>
  </si>
  <si>
    <t>Didáctica de las Ciencias Sociales II</t>
  </si>
  <si>
    <t>Didáctica de las Ciencias Sociales III</t>
  </si>
  <si>
    <t>Historia Universal I</t>
  </si>
  <si>
    <t>Historia Universal II</t>
  </si>
  <si>
    <t>Historia Universal III</t>
  </si>
  <si>
    <t>Historia Universal IV</t>
  </si>
  <si>
    <t>Historia de América I</t>
  </si>
  <si>
    <t>Historia de América II</t>
  </si>
  <si>
    <t>Historia de América III</t>
  </si>
  <si>
    <t>Historia de Cuba III</t>
  </si>
  <si>
    <t>Historia de Cuba IV</t>
  </si>
  <si>
    <t>Defensa Nacional</t>
  </si>
  <si>
    <t>Educación Artística II</t>
  </si>
  <si>
    <t>Educación Artística I</t>
  </si>
  <si>
    <t>Historia de la Filosofía II</t>
  </si>
  <si>
    <t>Economía Política II</t>
  </si>
  <si>
    <t>Economía Política I</t>
  </si>
  <si>
    <t xml:space="preserve">Geografía I </t>
  </si>
  <si>
    <t xml:space="preserve">Teoría Socio Política </t>
  </si>
  <si>
    <t>Ética e Ideario Martianos II</t>
  </si>
  <si>
    <t>2,1</t>
  </si>
  <si>
    <t>3,1</t>
  </si>
  <si>
    <t>7,1</t>
  </si>
  <si>
    <t>7,2</t>
  </si>
  <si>
    <t>7,4</t>
  </si>
  <si>
    <t>7,5</t>
  </si>
  <si>
    <t>7,6</t>
  </si>
  <si>
    <t>8,1</t>
  </si>
  <si>
    <t>9,1</t>
  </si>
  <si>
    <t>9,2</t>
  </si>
  <si>
    <t>9,3</t>
  </si>
  <si>
    <t>14,1</t>
  </si>
  <si>
    <t>14,2</t>
  </si>
  <si>
    <t>14,3</t>
  </si>
  <si>
    <t>15,1</t>
  </si>
  <si>
    <t>15,2</t>
  </si>
  <si>
    <t>15,3</t>
  </si>
  <si>
    <t>15,4</t>
  </si>
  <si>
    <t>Asignatura (s) Propia(s)</t>
  </si>
  <si>
    <t>GEOGRAFÍA</t>
  </si>
  <si>
    <t>HISTORÍA DE LA FILOSOFÍA</t>
  </si>
  <si>
    <t>MARXISMO LENINISMO</t>
  </si>
  <si>
    <t>DIDÁCTICA DE LAS CIENCIAS SOCIALES</t>
  </si>
  <si>
    <t>HISTORIA DE AMÉRICA</t>
  </si>
  <si>
    <t>HISTORIA DE CUBA</t>
  </si>
  <si>
    <t xml:space="preserve"> DISTRIB. DE LAS HORAS POR AÑO ACAD.</t>
  </si>
  <si>
    <t>APROBADO:  ___________________________________</t>
  </si>
  <si>
    <t xml:space="preserve">      MINISTRO DE EDUCACIÓN SUPERIOR</t>
  </si>
  <si>
    <r>
      <t xml:space="preserve">      _________</t>
    </r>
    <r>
      <rPr>
        <sz val="11"/>
        <rFont val="Arial"/>
        <family val="2"/>
      </rPr>
      <t xml:space="preserve">  de  _____________  de  __________</t>
    </r>
    <r>
      <rPr>
        <sz val="10"/>
        <rFont val="Arial"/>
        <family val="0"/>
      </rPr>
      <t>_</t>
    </r>
  </si>
  <si>
    <t>Metodología de la Investigación Educativa I</t>
  </si>
  <si>
    <t>Metodología de la Investigación Educativa II</t>
  </si>
  <si>
    <t>HISTORIA UNIVERSAL</t>
  </si>
  <si>
    <t>CARRERA: LICENCIATURA EN EDUCACIÓN.  MARXISMO LENINISMO E HISTORIA</t>
  </si>
  <si>
    <r>
      <t>CARRERA: LICENCIATURA EN EDUCACIÓN. MARXISMO LENINISMO E HISTORIA</t>
    </r>
    <r>
      <rPr>
        <sz val="11"/>
        <rFont val="Arial"/>
        <family val="2"/>
      </rPr>
      <t xml:space="preserve">                         (CONTINUACIÓN PLAN DEL PROCESO DOCENTE)</t>
    </r>
  </si>
  <si>
    <r>
      <t>CARRERA: LICENCIATURA EN EDUCACIÓN. MARXISMO LENINISMO E HISTORIA</t>
    </r>
    <r>
      <rPr>
        <sz val="11"/>
        <rFont val="Arial"/>
        <family val="2"/>
      </rPr>
      <t xml:space="preserve">                        (CONTINUACIÓN PLAN DEL PROCESO DOCENTE)</t>
    </r>
  </si>
  <si>
    <t>INGRESOS A PARTIR CURSO 2016-2017</t>
  </si>
  <si>
    <t>PLAN DE ESTUDIO E</t>
  </si>
  <si>
    <t xml:space="preserve">MODALIDAD: PRESENCIAL </t>
  </si>
  <si>
    <t xml:space="preserve">DrC. Rodolfo Alarcón </t>
  </si>
  <si>
    <t xml:space="preserve">EDUCACIÓN ARTISTICA </t>
  </si>
  <si>
    <t>Educación Artistica  I</t>
  </si>
  <si>
    <t xml:space="preserve">Didáctica </t>
  </si>
  <si>
    <t xml:space="preserve">Práctica Laboral </t>
  </si>
  <si>
    <t>FORMACIÓN LABORAL INVESTIGATIVA</t>
  </si>
  <si>
    <t>MODALIDAD: Presencial c</t>
  </si>
  <si>
    <t xml:space="preserve">MODALIDAD: Presencial </t>
  </si>
  <si>
    <t>Historia de la Filosofía III</t>
  </si>
  <si>
    <t>4.1</t>
  </si>
  <si>
    <t>4.2</t>
  </si>
  <si>
    <t>5.1</t>
  </si>
  <si>
    <t>6.1</t>
  </si>
  <si>
    <t>EDUCACIÓN FÍSICA</t>
  </si>
  <si>
    <t>2.1</t>
  </si>
  <si>
    <t>Educación física I</t>
  </si>
  <si>
    <t>Educación física II</t>
  </si>
  <si>
    <t>5.2</t>
  </si>
  <si>
    <t>7.1</t>
  </si>
  <si>
    <t>FORMACIÓN CIUDADANA</t>
  </si>
  <si>
    <t>Formación ciudadana</t>
  </si>
  <si>
    <t>Introducción a la especialidad</t>
  </si>
  <si>
    <t xml:space="preserve">Panorama del arte y la literatura </t>
  </si>
  <si>
    <t>Historia de España</t>
  </si>
  <si>
    <t>Metodología de la investigación histórica</t>
  </si>
  <si>
    <t>Historia, cultura y patrimonio local</t>
  </si>
  <si>
    <t>Historia de las constituciones en Cuba</t>
  </si>
  <si>
    <t>Historia de los partidos políticos en Cuba</t>
  </si>
  <si>
    <t>Dirección científica</t>
  </si>
  <si>
    <t>Problemas actuales del mundo contemporáneo</t>
  </si>
  <si>
    <t>Historia del pensamiento económico cubano</t>
  </si>
  <si>
    <t>Pensamiento económico de Ernesto Che Guevara</t>
  </si>
  <si>
    <t>Historia y cultura latinoamericana</t>
  </si>
  <si>
    <t>Las tradiciones de lucha revolucionarias a través del pensamiento de Fidel</t>
  </si>
  <si>
    <t>Redacción científica</t>
  </si>
  <si>
    <t xml:space="preserve">MODALIDAD: SEMIPRESENCIAL </t>
  </si>
  <si>
    <t>INFORMÁTICA EDUCATIVA</t>
  </si>
  <si>
    <t>Informática Educativa</t>
  </si>
  <si>
    <t>Ética</t>
  </si>
  <si>
    <t>Informática educativa</t>
  </si>
  <si>
    <t>La educación medioambiental en el proceso de enseñanza aprendizaje</t>
  </si>
  <si>
    <t>Práctica integral de la lengua española</t>
  </si>
  <si>
    <t>Educación cívica</t>
  </si>
  <si>
    <t>Educación estética</t>
  </si>
  <si>
    <t>Fundamentos sociológicos y antropológicos de la educación</t>
  </si>
  <si>
    <t>Medios de enseñanza</t>
  </si>
  <si>
    <t>La información como apoyo a la docencia</t>
  </si>
  <si>
    <t>Religión y sociedad</t>
  </si>
  <si>
    <t>Historia y cultura local</t>
  </si>
  <si>
    <t>ESPAÑOL BÁSICO</t>
  </si>
  <si>
    <t>MATEMÁTICA BÁSICA</t>
  </si>
  <si>
    <t>HISTORIA BÁSICA</t>
  </si>
  <si>
    <t>Historia Básica</t>
  </si>
  <si>
    <t>Seguridad Nacional</t>
  </si>
  <si>
    <t>Seguridad nacional</t>
  </si>
  <si>
    <t>Defensa nacional</t>
  </si>
  <si>
    <t>El trabajo educativo en la escuela cubana</t>
  </si>
  <si>
    <t>2.2</t>
  </si>
  <si>
    <t>6.2</t>
  </si>
  <si>
    <t>6.3</t>
  </si>
  <si>
    <t>7.2</t>
  </si>
  <si>
    <t>7.3</t>
  </si>
  <si>
    <t>7.4</t>
  </si>
  <si>
    <t>7.5</t>
  </si>
  <si>
    <t>7.6</t>
  </si>
  <si>
    <t>12.1</t>
  </si>
  <si>
    <t>13.1</t>
  </si>
  <si>
    <t>8.1</t>
  </si>
  <si>
    <t>8.2</t>
  </si>
  <si>
    <t>8.3</t>
  </si>
  <si>
    <t>12.2</t>
  </si>
  <si>
    <t>12.3</t>
  </si>
  <si>
    <t>12.4</t>
  </si>
  <si>
    <t>Práctica sistemática</t>
  </si>
  <si>
    <t>Práctica sistemática y concentrada</t>
  </si>
  <si>
    <t>El trabajo metodológico en la escuela cubana</t>
  </si>
  <si>
    <t>5.3</t>
  </si>
  <si>
    <t>5.4</t>
  </si>
  <si>
    <t>Educación física III</t>
  </si>
  <si>
    <t>Educación física IV</t>
  </si>
  <si>
    <t>10.1</t>
  </si>
  <si>
    <t>10.2</t>
  </si>
  <si>
    <t>10.3</t>
  </si>
  <si>
    <t xml:space="preserve">MODALIDAD: SemiPresencial </t>
  </si>
  <si>
    <t xml:space="preserve">Geografía </t>
  </si>
  <si>
    <t xml:space="preserve">Metodología de la Investigación Educativa </t>
  </si>
  <si>
    <t>Ética e ideario martiano</t>
  </si>
  <si>
    <t>Panorama del arte y la literatura</t>
  </si>
  <si>
    <t>Español Básico</t>
  </si>
  <si>
    <t>Matemática basica I</t>
  </si>
  <si>
    <t>Matemática basica II</t>
  </si>
  <si>
    <t xml:space="preserve">     APROBADO:  ___________________________________</t>
  </si>
  <si>
    <t>MODALIDAD: PRESENCIAL CON 3 AÑOS A TIEMPO COMPLETO</t>
  </si>
  <si>
    <t xml:space="preserve">     MSc. MIGUEL DÍAZ-CANEL BERMÚDEZ</t>
  </si>
  <si>
    <t>INGRESOS A PARTIR CURSO 2012-2013</t>
  </si>
  <si>
    <r>
      <t xml:space="preserve">      _________</t>
    </r>
    <r>
      <rPr>
        <sz val="12"/>
        <rFont val="Arial"/>
        <family val="2"/>
      </rPr>
      <t xml:space="preserve">  de  _____________  de  __________</t>
    </r>
    <r>
      <rPr>
        <sz val="12"/>
        <rFont val="Arial"/>
        <family val="2"/>
      </rPr>
      <t>_</t>
    </r>
  </si>
  <si>
    <t>TRAB</t>
  </si>
  <si>
    <t>PRÁCTICA INTEGRAL DE LA LENGUA ESPAÑOLA</t>
  </si>
  <si>
    <t>1,1</t>
  </si>
  <si>
    <t>Práctica Integral de la Lengua Española I</t>
  </si>
  <si>
    <t>1,2</t>
  </si>
  <si>
    <t>Práctica Integral de la Lengua Española II</t>
  </si>
  <si>
    <t>PRÁCTICA DE LA LENGUA INGLESA</t>
  </si>
  <si>
    <t>Práctica de la Lengua Inglesa I</t>
  </si>
  <si>
    <t>2,2</t>
  </si>
  <si>
    <t>Práctica de la Lengua Inglesa II</t>
  </si>
  <si>
    <t xml:space="preserve">Informática Educativa </t>
  </si>
  <si>
    <t>4,1</t>
  </si>
  <si>
    <t>Educación Física I</t>
  </si>
  <si>
    <t>4,2</t>
  </si>
  <si>
    <t>Educación Física II</t>
  </si>
  <si>
    <t>4,3</t>
  </si>
  <si>
    <t>Educación Física III</t>
  </si>
  <si>
    <t>4,4</t>
  </si>
  <si>
    <t>Educación Física IV</t>
  </si>
  <si>
    <t>EDUCACIÓN ARTÍSTICA</t>
  </si>
  <si>
    <t>5,1</t>
  </si>
  <si>
    <t>5,2</t>
  </si>
  <si>
    <t>5,3</t>
  </si>
  <si>
    <t>Panorama del Arte y la Lieratura I</t>
  </si>
  <si>
    <t>5,5</t>
  </si>
  <si>
    <t>6,1</t>
  </si>
  <si>
    <t>6,2</t>
  </si>
  <si>
    <t>6,3</t>
  </si>
  <si>
    <t>Educación Patriótica I</t>
  </si>
  <si>
    <t>6,4</t>
  </si>
  <si>
    <t>Educación Patriótica II</t>
  </si>
  <si>
    <t>6,5</t>
  </si>
  <si>
    <t>Educación Patriótica III</t>
  </si>
  <si>
    <t>Didáctica I</t>
  </si>
  <si>
    <t>7,7</t>
  </si>
  <si>
    <t>Didáctica II</t>
  </si>
  <si>
    <t>7,8</t>
  </si>
  <si>
    <t>Organización e Higiene Escolar</t>
  </si>
  <si>
    <t>7,9</t>
  </si>
  <si>
    <t>Historia de la Educación</t>
  </si>
  <si>
    <t>7,11</t>
  </si>
  <si>
    <t>7,12</t>
  </si>
  <si>
    <t>Metodología de la Investigación Educativa III</t>
  </si>
  <si>
    <t>7,13</t>
  </si>
  <si>
    <t>Metodología de la Investigación Educativa IV</t>
  </si>
  <si>
    <t>ÉTICA E IDERIO MARTIANOS</t>
  </si>
  <si>
    <t>Ética e Ideario Martianos I</t>
  </si>
  <si>
    <t>Textos de José Martí</t>
  </si>
  <si>
    <t>10,1</t>
  </si>
  <si>
    <t>10,2</t>
  </si>
  <si>
    <t>10,3</t>
  </si>
  <si>
    <t>Corrientes Filosóficas Contemporáneas</t>
  </si>
  <si>
    <t>10,4</t>
  </si>
  <si>
    <t>Pensamiento Latinoamericano y Cubano</t>
  </si>
  <si>
    <t>Continúa</t>
  </si>
  <si>
    <r>
      <t>CARRERA: LICENCIATURA EN EDUCACIÓN. MARXISMO LENINISMO E HISTORIA</t>
    </r>
    <r>
      <rPr>
        <sz val="12"/>
        <rFont val="Arial"/>
        <family val="2"/>
      </rPr>
      <t xml:space="preserve">                         (CONTINUACIÓN PLAN DEL PROCESO DOCENTE)</t>
    </r>
  </si>
  <si>
    <t>MODALIDAD: Presencial con 3 años a tiempo completo</t>
  </si>
  <si>
    <t>FORMAC.</t>
  </si>
  <si>
    <t>11,1</t>
  </si>
  <si>
    <t>11,2</t>
  </si>
  <si>
    <t>11,3</t>
  </si>
  <si>
    <t>11,4</t>
  </si>
  <si>
    <t>11,5</t>
  </si>
  <si>
    <t>11,6</t>
  </si>
  <si>
    <t>12,1</t>
  </si>
  <si>
    <t>12,2</t>
  </si>
  <si>
    <t>12,3</t>
  </si>
  <si>
    <t>Didáctica de las Ciencias Sociales IV</t>
  </si>
  <si>
    <t>13,1</t>
  </si>
  <si>
    <t>13,2</t>
  </si>
  <si>
    <t>13,3</t>
  </si>
  <si>
    <t>13,4</t>
  </si>
  <si>
    <t>REFLEXIÓN Y DEBATE</t>
  </si>
  <si>
    <t>16,1</t>
  </si>
  <si>
    <t>Reflexión y Debate  I</t>
  </si>
  <si>
    <t>16,2</t>
  </si>
  <si>
    <t>Reflexión y Debate  II</t>
  </si>
  <si>
    <t>16,3</t>
  </si>
  <si>
    <t>Reflexión y Debate III</t>
  </si>
  <si>
    <t>16,4</t>
  </si>
  <si>
    <t>Reflexión y Debate IV</t>
  </si>
  <si>
    <t>Reflexión y Debate V</t>
  </si>
  <si>
    <t>Reflexión y Debate VI</t>
  </si>
  <si>
    <t>FORMACIÓN  LABORAL - INVESTIGATIVA</t>
  </si>
  <si>
    <t>17,1</t>
  </si>
  <si>
    <t>Práctica  Sistemática y Concentrada I</t>
  </si>
  <si>
    <t>17,2</t>
  </si>
  <si>
    <t>Práctica Sistemática y Concentrada II</t>
  </si>
  <si>
    <t>17,3</t>
  </si>
  <si>
    <t>Práctica Laboral I</t>
  </si>
  <si>
    <t>17,4</t>
  </si>
  <si>
    <t>Práctica Laboral II</t>
  </si>
  <si>
    <t>CULMINACIÓN DE ESTUDIOS</t>
  </si>
  <si>
    <r>
      <t>CARRERA: LICENCIATURA EN EDUCACIÓN. MARXISMO LENINISMO E HISTORIA</t>
    </r>
    <r>
      <rPr>
        <sz val="12"/>
        <rFont val="Arial"/>
        <family val="2"/>
      </rPr>
      <t xml:space="preserve">                        (CONTINUACIÓN PLAN DEL PROCESO DOCENTE)</t>
    </r>
  </si>
  <si>
    <t>MODALIDAD: Presencial con  3 años a tiempo completo</t>
  </si>
  <si>
    <t>Optativa V</t>
  </si>
  <si>
    <t>Optativa VI</t>
  </si>
  <si>
    <t>Optativa VII</t>
  </si>
  <si>
    <t>Optativa VIII</t>
  </si>
  <si>
    <t xml:space="preserve">        APROBADO:    __________________________________</t>
  </si>
  <si>
    <t>MODALIDAD: SEMIPRESENCIAL</t>
  </si>
  <si>
    <t>Dr. C. Rodolfo Alarcón Ortiz</t>
  </si>
  <si>
    <t xml:space="preserve">                 MINISTRO DE EDUCACIÓN SUPERIOR</t>
  </si>
  <si>
    <t xml:space="preserve">CALIFICACIÓN: LICENCIADO EN EDUCACIÓN ingresan curso 2013-14 </t>
  </si>
  <si>
    <t xml:space="preserve">    _____  de  _____________  de  _______</t>
  </si>
  <si>
    <t>DISTRIB. HORAS POR AÑO ACAD.</t>
  </si>
  <si>
    <t xml:space="preserve">   Pedagogía</t>
  </si>
  <si>
    <t>Psicología</t>
  </si>
  <si>
    <t>Didáctica</t>
  </si>
  <si>
    <t xml:space="preserve">Organización e Higiene Escolar </t>
  </si>
  <si>
    <t>PANORAMA DEL ARTE Y LA LITERATURA</t>
  </si>
  <si>
    <t xml:space="preserve">Panorama del Arte y la Literatura </t>
  </si>
  <si>
    <t>ÉTICA E IDEARIO MARTIANOS</t>
  </si>
  <si>
    <t>HISTORIA DE LA FILOSOFÍA</t>
  </si>
  <si>
    <t xml:space="preserve">MARXISMO LENINISMO </t>
  </si>
  <si>
    <t xml:space="preserve">Teoría Sociopolítica </t>
  </si>
  <si>
    <r>
      <t>CARRERA: LICENCIATURA EN EDUCACIÓN.  MARXISMO LENINISMO E HISTORIA</t>
    </r>
    <r>
      <rPr>
        <sz val="11"/>
        <rFont val="Arial"/>
        <family val="2"/>
      </rPr>
      <t xml:space="preserve">                        (CONTINUACIÓN PLAN DEL PROCESO DOCENTE)</t>
    </r>
  </si>
  <si>
    <t xml:space="preserve">MODALIDAD: Semipresencial </t>
  </si>
  <si>
    <t>Asignatura(s) Propia(s)</t>
  </si>
  <si>
    <t>TOTAL DE EXÁMENES FINALES DEL CURRÍCULO   Y   POR AÑO</t>
  </si>
  <si>
    <t>TOTAL DE TRABAJOS DE CURSO DEL CURRÍCULO  Y POR AÑO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</si>
</sst>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[$€]\ * #,##0.00_ ;_ [$€]\ * \-#,##0.00_ ;_ [$€]\ * &quot;-&quot;??_ ;_ @_ "/>
    <numFmt numFmtId="193" formatCode="0.0"/>
  </numFmts>
  <fonts count="5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Albertus Xb (W1)"/>
      <family val="0"/>
    </font>
    <font>
      <sz val="11"/>
      <name val="Albertus Xb (W1)"/>
      <family val="2"/>
    </font>
    <font>
      <sz val="10"/>
      <name val="Albertus Xb (W1)"/>
      <family val="2"/>
    </font>
    <font>
      <b/>
      <sz val="8"/>
      <name val="Arial"/>
      <family val="2"/>
    </font>
    <font>
      <sz val="6"/>
      <name val="Albertus Xb (W1)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lbertus Xb (W1)"/>
      <family val="0"/>
    </font>
    <font>
      <b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 Narrow"/>
      <family val="2"/>
    </font>
    <font>
      <sz val="12"/>
      <name val="Albertus Xb (W1)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192" fontId="0" fillId="0" borderId="0" applyFon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0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1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1" fillId="0" borderId="21" xfId="0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0" fillId="0" borderId="23" xfId="0" applyBorder="1" applyAlignment="1">
      <alignment horizontal="centerContinuous"/>
    </xf>
    <xf numFmtId="0" fontId="7" fillId="0" borderId="23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26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" fillId="0" borderId="27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1" fillId="33" borderId="28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33" borderId="2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 wrapText="1"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 horizontal="centerContinuous"/>
    </xf>
    <xf numFmtId="0" fontId="1" fillId="33" borderId="27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33" borderId="27" xfId="0" applyFont="1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4" fillId="33" borderId="31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1" fillId="33" borderId="13" xfId="0" applyFont="1" applyFill="1" applyBorder="1" applyAlignment="1">
      <alignment horizontal="centerContinuous"/>
    </xf>
    <xf numFmtId="0" fontId="1" fillId="33" borderId="36" xfId="0" applyFont="1" applyFill="1" applyBorder="1" applyAlignment="1">
      <alignment horizontal="centerContinuous"/>
    </xf>
    <xf numFmtId="0" fontId="1" fillId="33" borderId="36" xfId="0" applyFont="1" applyFill="1" applyBorder="1" applyAlignment="1">
      <alignment horizontal="centerContinuous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right"/>
    </xf>
    <xf numFmtId="0" fontId="1" fillId="33" borderId="41" xfId="0" applyFont="1" applyFill="1" applyBorder="1" applyAlignment="1">
      <alignment horizontal="right"/>
    </xf>
    <xf numFmtId="0" fontId="4" fillId="33" borderId="42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0" borderId="13" xfId="0" applyFont="1" applyBorder="1" applyAlignment="1">
      <alignment horizontal="centerContinuous" wrapText="1"/>
    </xf>
    <xf numFmtId="0" fontId="4" fillId="33" borderId="28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4" fillId="33" borderId="28" xfId="0" applyFont="1" applyFill="1" applyBorder="1" applyAlignment="1">
      <alignment horizontal="right"/>
    </xf>
    <xf numFmtId="0" fontId="1" fillId="33" borderId="28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4" fillId="33" borderId="43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6" xfId="0" applyFont="1" applyFill="1" applyBorder="1" applyAlignment="1">
      <alignment/>
    </xf>
    <xf numFmtId="0" fontId="4" fillId="0" borderId="46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1" fillId="33" borderId="46" xfId="0" applyFont="1" applyFill="1" applyBorder="1" applyAlignment="1">
      <alignment horizontal="left"/>
    </xf>
    <xf numFmtId="2" fontId="1" fillId="33" borderId="44" xfId="0" applyNumberFormat="1" applyFont="1" applyFill="1" applyBorder="1" applyAlignment="1">
      <alignment horizontal="left"/>
    </xf>
    <xf numFmtId="0" fontId="4" fillId="33" borderId="4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28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right"/>
    </xf>
    <xf numFmtId="0" fontId="15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7" fillId="34" borderId="14" xfId="0" applyFont="1" applyFill="1" applyBorder="1" applyAlignment="1">
      <alignment horizontal="justify" vertical="center" wrapText="1"/>
    </xf>
    <xf numFmtId="0" fontId="17" fillId="34" borderId="22" xfId="0" applyFont="1" applyFill="1" applyBorder="1" applyAlignment="1">
      <alignment horizontal="justify" vertical="center" wrapText="1"/>
    </xf>
    <xf numFmtId="0" fontId="17" fillId="34" borderId="22" xfId="0" applyFont="1" applyFill="1" applyBorder="1" applyAlignment="1">
      <alignment vertical="center" wrapText="1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7" fillId="34" borderId="10" xfId="0" applyFont="1" applyFill="1" applyBorder="1" applyAlignment="1">
      <alignment vertical="center" wrapText="1"/>
    </xf>
    <xf numFmtId="0" fontId="17" fillId="34" borderId="19" xfId="0" applyFont="1" applyFill="1" applyBorder="1" applyAlignment="1">
      <alignment vertical="center" wrapText="1"/>
    </xf>
    <xf numFmtId="0" fontId="4" fillId="0" borderId="51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5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50" xfId="0" applyFont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" fillId="33" borderId="24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7" fillId="35" borderId="22" xfId="0" applyFont="1" applyFill="1" applyBorder="1" applyAlignment="1">
      <alignment vertical="center" wrapText="1"/>
    </xf>
    <xf numFmtId="0" fontId="1" fillId="0" borderId="38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0" fontId="1" fillId="33" borderId="46" xfId="0" applyFont="1" applyFill="1" applyBorder="1" applyAlignment="1">
      <alignment/>
    </xf>
    <xf numFmtId="0" fontId="1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33" borderId="53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right"/>
    </xf>
    <xf numFmtId="0" fontId="1" fillId="33" borderId="53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right"/>
    </xf>
    <xf numFmtId="0" fontId="5" fillId="33" borderId="54" xfId="0" applyFont="1" applyFill="1" applyBorder="1" applyAlignment="1">
      <alignment horizontal="centerContinuous"/>
    </xf>
    <xf numFmtId="0" fontId="6" fillId="33" borderId="37" xfId="0" applyFont="1" applyFill="1" applyBorder="1" applyAlignment="1">
      <alignment/>
    </xf>
    <xf numFmtId="0" fontId="5" fillId="33" borderId="38" xfId="0" applyFont="1" applyFill="1" applyBorder="1" applyAlignment="1">
      <alignment horizontal="center"/>
    </xf>
    <xf numFmtId="0" fontId="6" fillId="33" borderId="38" xfId="0" applyFont="1" applyFill="1" applyBorder="1" applyAlignment="1">
      <alignment/>
    </xf>
    <xf numFmtId="0" fontId="4" fillId="33" borderId="53" xfId="0" applyFont="1" applyFill="1" applyBorder="1" applyAlignment="1">
      <alignment horizontal="center"/>
    </xf>
    <xf numFmtId="0" fontId="1" fillId="33" borderId="53" xfId="0" applyFont="1" applyFill="1" applyBorder="1" applyAlignment="1">
      <alignment/>
    </xf>
    <xf numFmtId="0" fontId="1" fillId="33" borderId="49" xfId="0" applyFont="1" applyFill="1" applyBorder="1" applyAlignment="1">
      <alignment horizontal="left"/>
    </xf>
    <xf numFmtId="0" fontId="1" fillId="33" borderId="49" xfId="0" applyFont="1" applyFill="1" applyBorder="1" applyAlignment="1">
      <alignment horizontal="right"/>
    </xf>
    <xf numFmtId="0" fontId="1" fillId="33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/>
    </xf>
    <xf numFmtId="0" fontId="4" fillId="0" borderId="19" xfId="0" applyFont="1" applyBorder="1" applyAlignment="1">
      <alignment horizontal="centerContinuous" wrapText="1"/>
    </xf>
    <xf numFmtId="0" fontId="4" fillId="0" borderId="48" xfId="0" applyFont="1" applyBorder="1" applyAlignment="1">
      <alignment horizontal="left"/>
    </xf>
    <xf numFmtId="0" fontId="17" fillId="34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4" fillId="33" borderId="24" xfId="0" applyFont="1" applyFill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1" fillId="33" borderId="24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5" fillId="0" borderId="19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4" fillId="33" borderId="31" xfId="0" applyFont="1" applyFill="1" applyBorder="1" applyAlignment="1">
      <alignment/>
    </xf>
    <xf numFmtId="0" fontId="1" fillId="33" borderId="25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15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4" fillId="0" borderId="46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Continuous"/>
    </xf>
    <xf numFmtId="0" fontId="6" fillId="33" borderId="19" xfId="0" applyFont="1" applyFill="1" applyBorder="1" applyAlignment="1">
      <alignment horizontal="centerContinuous"/>
    </xf>
    <xf numFmtId="0" fontId="1" fillId="33" borderId="19" xfId="0" applyFont="1" applyFill="1" applyBorder="1" applyAlignment="1">
      <alignment horizontal="centerContinuous"/>
    </xf>
    <xf numFmtId="0" fontId="5" fillId="33" borderId="19" xfId="0" applyFont="1" applyFill="1" applyBorder="1" applyAlignment="1">
      <alignment horizontal="centerContinuous"/>
    </xf>
    <xf numFmtId="0" fontId="6" fillId="33" borderId="19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1" fillId="0" borderId="53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Continuous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left"/>
    </xf>
    <xf numFmtId="0" fontId="18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59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3" fillId="0" borderId="6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6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92" fontId="3" fillId="0" borderId="28" xfId="46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30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2" fillId="0" borderId="30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9" xfId="0" applyFont="1" applyBorder="1" applyAlignment="1">
      <alignment horizontal="right"/>
    </xf>
    <xf numFmtId="0" fontId="3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3" fillId="0" borderId="44" xfId="0" applyFont="1" applyBorder="1" applyAlignment="1">
      <alignment horizontal="right"/>
    </xf>
    <xf numFmtId="0" fontId="3" fillId="0" borderId="62" xfId="0" applyFont="1" applyBorder="1" applyAlignment="1">
      <alignment/>
    </xf>
    <xf numFmtId="0" fontId="3" fillId="0" borderId="45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6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3" fillId="0" borderId="36" xfId="0" applyFont="1" applyBorder="1" applyAlignment="1">
      <alignment horizontal="centerContinuous"/>
    </xf>
    <xf numFmtId="0" fontId="18" fillId="0" borderId="57" xfId="0" applyFont="1" applyBorder="1" applyAlignment="1">
      <alignment horizontal="centerContinuous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66" xfId="0" applyFont="1" applyBorder="1" applyAlignment="1">
      <alignment horizontal="lef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2" fillId="0" borderId="4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50" xfId="0" applyFont="1" applyBorder="1" applyAlignment="1">
      <alignment horizontal="left"/>
    </xf>
    <xf numFmtId="0" fontId="3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67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3" fillId="0" borderId="60" xfId="0" applyFont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60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68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58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20" fillId="0" borderId="48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1" fillId="0" borderId="59" xfId="0" applyFont="1" applyBorder="1" applyAlignment="1">
      <alignment horizontal="left" indent="1"/>
    </xf>
    <xf numFmtId="0" fontId="1" fillId="0" borderId="56" xfId="0" applyFont="1" applyBorder="1" applyAlignment="1">
      <alignment horizontal="left" indent="1"/>
    </xf>
    <xf numFmtId="0" fontId="1" fillId="0" borderId="69" xfId="0" applyFont="1" applyBorder="1" applyAlignment="1">
      <alignment horizontal="left" indent="1"/>
    </xf>
    <xf numFmtId="0" fontId="1" fillId="0" borderId="70" xfId="0" applyFont="1" applyBorder="1" applyAlignment="1">
      <alignment horizontal="left" indent="1"/>
    </xf>
    <xf numFmtId="0" fontId="19" fillId="0" borderId="49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71" xfId="0" applyFont="1" applyBorder="1" applyAlignment="1">
      <alignment horizontal="center"/>
    </xf>
    <xf numFmtId="0" fontId="19" fillId="0" borderId="17" xfId="0" applyFont="1" applyBorder="1" applyAlignment="1">
      <alignment horizontal="left" indent="1"/>
    </xf>
    <xf numFmtId="0" fontId="4" fillId="0" borderId="7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20" fillId="0" borderId="40" xfId="0" applyFont="1" applyBorder="1" applyAlignment="1">
      <alignment horizontal="left" indent="1"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 horizontal="right" indent="1"/>
    </xf>
    <xf numFmtId="0" fontId="1" fillId="0" borderId="74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left" indent="1"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 horizontal="right" indent="1"/>
    </xf>
    <xf numFmtId="0" fontId="1" fillId="0" borderId="5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8" xfId="0" applyFont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0" fontId="1" fillId="0" borderId="7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9" fillId="0" borderId="11" xfId="0" applyFont="1" applyBorder="1" applyAlignment="1">
      <alignment horizontal="left" indent="1"/>
    </xf>
    <xf numFmtId="0" fontId="4" fillId="0" borderId="24" xfId="0" applyFont="1" applyBorder="1" applyAlignment="1">
      <alignment horizontal="left"/>
    </xf>
    <xf numFmtId="0" fontId="4" fillId="0" borderId="59" xfId="0" applyFont="1" applyBorder="1" applyAlignment="1">
      <alignment horizontal="left" indent="1"/>
    </xf>
    <xf numFmtId="0" fontId="1" fillId="0" borderId="11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20" fillId="0" borderId="11" xfId="0" applyFont="1" applyBorder="1" applyAlignment="1">
      <alignment horizontal="left" vertical="top" wrapText="1" indent="1"/>
    </xf>
    <xf numFmtId="193" fontId="1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20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right" indent="1"/>
    </xf>
    <xf numFmtId="0" fontId="1" fillId="0" borderId="4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1" fillId="0" borderId="58" xfId="0" applyFont="1" applyBorder="1" applyAlignment="1">
      <alignment horizontal="right" indent="1"/>
    </xf>
    <xf numFmtId="0" fontId="1" fillId="0" borderId="59" xfId="0" applyFont="1" applyBorder="1" applyAlignment="1">
      <alignment horizontal="right" indent="1"/>
    </xf>
    <xf numFmtId="0" fontId="20" fillId="0" borderId="49" xfId="0" applyFont="1" applyBorder="1" applyAlignment="1">
      <alignment horizontal="center"/>
    </xf>
    <xf numFmtId="0" fontId="20" fillId="0" borderId="44" xfId="0" applyFont="1" applyBorder="1" applyAlignment="1">
      <alignment horizontal="left" indent="1"/>
    </xf>
    <xf numFmtId="0" fontId="1" fillId="0" borderId="63" xfId="0" applyFont="1" applyBorder="1" applyAlignment="1">
      <alignment/>
    </xf>
    <xf numFmtId="0" fontId="1" fillId="0" borderId="46" xfId="0" applyFont="1" applyBorder="1" applyAlignment="1">
      <alignment horizontal="right" indent="1"/>
    </xf>
    <xf numFmtId="0" fontId="1" fillId="0" borderId="64" xfId="0" applyFont="1" applyBorder="1" applyAlignment="1">
      <alignment/>
    </xf>
    <xf numFmtId="0" fontId="1" fillId="0" borderId="24" xfId="0" applyFont="1" applyBorder="1" applyAlignment="1">
      <alignment horizontal="right" indent="1"/>
    </xf>
    <xf numFmtId="0" fontId="19" fillId="0" borderId="48" xfId="0" applyFont="1" applyBorder="1" applyAlignment="1">
      <alignment horizontal="center"/>
    </xf>
    <xf numFmtId="0" fontId="19" fillId="0" borderId="40" xfId="0" applyFont="1" applyBorder="1" applyAlignment="1">
      <alignment horizontal="left" indent="1"/>
    </xf>
    <xf numFmtId="0" fontId="19" fillId="0" borderId="2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20" fillId="0" borderId="19" xfId="0" applyFont="1" applyBorder="1" applyAlignment="1">
      <alignment horizontal="right" indent="1"/>
    </xf>
    <xf numFmtId="0" fontId="20" fillId="0" borderId="24" xfId="0" applyFont="1" applyBorder="1" applyAlignment="1">
      <alignment/>
    </xf>
    <xf numFmtId="0" fontId="4" fillId="0" borderId="59" xfId="0" applyFont="1" applyBorder="1" applyAlignment="1">
      <alignment horizontal="right" indent="1"/>
    </xf>
    <xf numFmtId="0" fontId="20" fillId="0" borderId="11" xfId="0" applyFont="1" applyFill="1" applyBorder="1" applyAlignment="1">
      <alignment horizontal="left" indent="1"/>
    </xf>
    <xf numFmtId="0" fontId="19" fillId="0" borderId="24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1" fillId="0" borderId="4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4" fillId="0" borderId="19" xfId="0" applyFont="1" applyBorder="1" applyAlignment="1">
      <alignment horizontal="right" indent="1"/>
    </xf>
    <xf numFmtId="0" fontId="20" fillId="0" borderId="24" xfId="0" applyFont="1" applyBorder="1" applyAlignment="1">
      <alignment horizontal="left" indent="1"/>
    </xf>
    <xf numFmtId="0" fontId="20" fillId="0" borderId="19" xfId="0" applyFont="1" applyBorder="1" applyAlignment="1">
      <alignment horizontal="left" indent="1"/>
    </xf>
    <xf numFmtId="0" fontId="19" fillId="0" borderId="48" xfId="0" applyFont="1" applyBorder="1" applyAlignment="1">
      <alignment horizontal="left" indent="1"/>
    </xf>
    <xf numFmtId="0" fontId="19" fillId="0" borderId="43" xfId="0" applyFont="1" applyBorder="1" applyAlignment="1">
      <alignment horizontal="left"/>
    </xf>
    <xf numFmtId="0" fontId="20" fillId="0" borderId="31" xfId="0" applyFont="1" applyBorder="1" applyAlignment="1">
      <alignment/>
    </xf>
    <xf numFmtId="0" fontId="20" fillId="0" borderId="19" xfId="0" applyFont="1" applyBorder="1" applyAlignment="1">
      <alignment/>
    </xf>
    <xf numFmtId="0" fontId="1" fillId="0" borderId="31" xfId="0" applyFont="1" applyBorder="1" applyAlignment="1">
      <alignment/>
    </xf>
    <xf numFmtId="0" fontId="20" fillId="0" borderId="31" xfId="0" applyFont="1" applyBorder="1" applyAlignment="1">
      <alignment horizontal="left" indent="1"/>
    </xf>
    <xf numFmtId="0" fontId="19" fillId="0" borderId="49" xfId="0" applyFont="1" applyBorder="1" applyAlignment="1">
      <alignment/>
    </xf>
    <xf numFmtId="0" fontId="19" fillId="0" borderId="31" xfId="0" applyFont="1" applyBorder="1" applyAlignment="1">
      <alignment horizontal="left"/>
    </xf>
    <xf numFmtId="0" fontId="20" fillId="0" borderId="49" xfId="0" applyFont="1" applyBorder="1" applyAlignment="1">
      <alignment/>
    </xf>
    <xf numFmtId="0" fontId="20" fillId="0" borderId="38" xfId="0" applyFont="1" applyBorder="1" applyAlignment="1">
      <alignment/>
    </xf>
    <xf numFmtId="193" fontId="20" fillId="0" borderId="52" xfId="0" applyNumberFormat="1" applyFont="1" applyBorder="1" applyAlignment="1">
      <alignment horizontal="right"/>
    </xf>
    <xf numFmtId="1" fontId="20" fillId="0" borderId="52" xfId="0" applyNumberFormat="1" applyFont="1" applyBorder="1" applyAlignment="1">
      <alignment horizontal="left" indent="1"/>
    </xf>
    <xf numFmtId="0" fontId="19" fillId="0" borderId="44" xfId="0" applyFont="1" applyBorder="1" applyAlignment="1">
      <alignment horizontal="left" vertical="top" wrapText="1" indent="1"/>
    </xf>
    <xf numFmtId="0" fontId="19" fillId="0" borderId="31" xfId="0" applyFont="1" applyBorder="1" applyAlignment="1">
      <alignment horizontal="right" indent="1"/>
    </xf>
    <xf numFmtId="0" fontId="19" fillId="0" borderId="19" xfId="0" applyFont="1" applyBorder="1" applyAlignment="1">
      <alignment horizontal="right" indent="1"/>
    </xf>
    <xf numFmtId="2" fontId="20" fillId="0" borderId="76" xfId="0" applyNumberFormat="1" applyFont="1" applyBorder="1" applyAlignment="1">
      <alignment horizontal="left" indent="1"/>
    </xf>
    <xf numFmtId="0" fontId="19" fillId="0" borderId="18" xfId="0" applyFont="1" applyBorder="1" applyAlignment="1">
      <alignment horizontal="left" vertical="top" wrapText="1" indent="1"/>
    </xf>
    <xf numFmtId="0" fontId="19" fillId="0" borderId="26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 indent="1"/>
    </xf>
    <xf numFmtId="0" fontId="19" fillId="0" borderId="0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37" xfId="0" applyFont="1" applyBorder="1" applyAlignment="1">
      <alignment horizontal="center"/>
    </xf>
    <xf numFmtId="0" fontId="6" fillId="0" borderId="16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 inden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43" xfId="0" applyFont="1" applyBorder="1" applyAlignment="1">
      <alignment horizontal="left" indent="1"/>
    </xf>
    <xf numFmtId="0" fontId="1" fillId="0" borderId="41" xfId="0" applyFont="1" applyBorder="1" applyAlignment="1">
      <alignment/>
    </xf>
    <xf numFmtId="0" fontId="1" fillId="0" borderId="72" xfId="0" applyFont="1" applyBorder="1" applyAlignment="1">
      <alignment/>
    </xf>
    <xf numFmtId="0" fontId="4" fillId="0" borderId="42" xfId="0" applyFont="1" applyBorder="1" applyAlignment="1">
      <alignment horizontal="left" indent="1"/>
    </xf>
    <xf numFmtId="0" fontId="1" fillId="0" borderId="42" xfId="0" applyFont="1" applyBorder="1" applyAlignment="1">
      <alignment horizontal="left" indent="1"/>
    </xf>
    <xf numFmtId="0" fontId="1" fillId="0" borderId="42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73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59" xfId="0" applyFont="1" applyBorder="1" applyAlignment="1">
      <alignment/>
    </xf>
    <xf numFmtId="0" fontId="1" fillId="0" borderId="31" xfId="0" applyFont="1" applyBorder="1" applyAlignment="1">
      <alignment horizontal="left" indent="1"/>
    </xf>
    <xf numFmtId="0" fontId="1" fillId="0" borderId="61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60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7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 horizontal="left" indent="1"/>
    </xf>
    <xf numFmtId="0" fontId="1" fillId="0" borderId="30" xfId="0" applyFont="1" applyBorder="1" applyAlignment="1">
      <alignment/>
    </xf>
    <xf numFmtId="0" fontId="4" fillId="0" borderId="15" xfId="0" applyFont="1" applyBorder="1" applyAlignment="1">
      <alignment horizontal="left" indent="1"/>
    </xf>
    <xf numFmtId="0" fontId="1" fillId="0" borderId="49" xfId="0" applyFont="1" applyBorder="1" applyAlignment="1">
      <alignment/>
    </xf>
    <xf numFmtId="0" fontId="1" fillId="0" borderId="18" xfId="0" applyFont="1" applyBorder="1" applyAlignment="1">
      <alignment horizontal="left" indent="1"/>
    </xf>
    <xf numFmtId="0" fontId="1" fillId="0" borderId="6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39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2" fillId="0" borderId="14" xfId="0" applyFont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0" fontId="4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178" fontId="4" fillId="33" borderId="19" xfId="0" applyNumberFormat="1" applyFont="1" applyFill="1" applyBorder="1" applyAlignment="1">
      <alignment vertical="center" wrapText="1" shrinkToFit="1"/>
    </xf>
    <xf numFmtId="0" fontId="0" fillId="33" borderId="19" xfId="0" applyFill="1" applyBorder="1" applyAlignment="1">
      <alignment vertical="center" wrapText="1"/>
    </xf>
    <xf numFmtId="178" fontId="4" fillId="33" borderId="79" xfId="0" applyNumberFormat="1" applyFont="1" applyFill="1" applyBorder="1" applyAlignment="1">
      <alignment vertical="center" wrapText="1" shrinkToFit="1"/>
    </xf>
    <xf numFmtId="0" fontId="0" fillId="33" borderId="65" xfId="0" applyFill="1" applyBorder="1" applyAlignment="1">
      <alignment vertical="center" wrapText="1"/>
    </xf>
    <xf numFmtId="0" fontId="4" fillId="33" borderId="79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178" fontId="4" fillId="0" borderId="19" xfId="0" applyNumberFormat="1" applyFont="1" applyBorder="1" applyAlignment="1">
      <alignment wrapText="1" shrinkToFit="1"/>
    </xf>
    <xf numFmtId="0" fontId="0" fillId="0" borderId="19" xfId="0" applyBorder="1" applyAlignment="1">
      <alignment wrapText="1"/>
    </xf>
    <xf numFmtId="178" fontId="4" fillId="0" borderId="79" xfId="0" applyNumberFormat="1" applyFont="1" applyBorder="1" applyAlignment="1">
      <alignment wrapText="1" shrinkToFit="1"/>
    </xf>
    <xf numFmtId="0" fontId="0" fillId="0" borderId="65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10" fillId="0" borderId="3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left" vertical="center" wrapText="1"/>
    </xf>
    <xf numFmtId="0" fontId="0" fillId="0" borderId="59" xfId="0" applyBorder="1" applyAlignment="1">
      <alignment horizontal="left"/>
    </xf>
    <xf numFmtId="178" fontId="4" fillId="0" borderId="28" xfId="0" applyNumberFormat="1" applyFont="1" applyBorder="1" applyAlignment="1">
      <alignment horizontal="left" wrapText="1" shrinkToFit="1"/>
    </xf>
    <xf numFmtId="0" fontId="4" fillId="0" borderId="61" xfId="0" applyFont="1" applyBorder="1" applyAlignment="1">
      <alignment horizontal="left" wrapText="1"/>
    </xf>
    <xf numFmtId="0" fontId="0" fillId="0" borderId="60" xfId="0" applyBorder="1" applyAlignment="1">
      <alignment horizontal="left"/>
    </xf>
    <xf numFmtId="0" fontId="13" fillId="0" borderId="8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78" fontId="2" fillId="0" borderId="12" xfId="0" applyNumberFormat="1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78" fontId="4" fillId="33" borderId="12" xfId="0" applyNumberFormat="1" applyFont="1" applyFill="1" applyBorder="1" applyAlignment="1">
      <alignment vertical="center" wrapText="1" shrinkToFit="1"/>
    </xf>
    <xf numFmtId="0" fontId="0" fillId="33" borderId="57" xfId="0" applyFill="1" applyBorder="1" applyAlignment="1">
      <alignment vertical="center" wrapText="1"/>
    </xf>
    <xf numFmtId="178" fontId="4" fillId="0" borderId="12" xfId="0" applyNumberFormat="1" applyFont="1" applyBorder="1" applyAlignment="1">
      <alignment wrapText="1" shrinkToFit="1"/>
    </xf>
    <xf numFmtId="0" fontId="0" fillId="0" borderId="57" xfId="0" applyBorder="1" applyAlignment="1">
      <alignment wrapText="1"/>
    </xf>
    <xf numFmtId="0" fontId="0" fillId="0" borderId="53" xfId="0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8" fontId="4" fillId="0" borderId="19" xfId="0" applyNumberFormat="1" applyFont="1" applyBorder="1" applyAlignment="1">
      <alignment horizontal="left" wrapText="1" shrinkToFit="1"/>
    </xf>
    <xf numFmtId="0" fontId="13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78" fontId="2" fillId="0" borderId="19" xfId="0" applyNumberFormat="1" applyFont="1" applyBorder="1" applyAlignment="1">
      <alignment vertical="center" wrapText="1" shrinkToFit="1"/>
    </xf>
    <xf numFmtId="0" fontId="2" fillId="0" borderId="77" xfId="0" applyFont="1" applyBorder="1" applyAlignment="1">
      <alignment horizontal="left" wrapText="1" indent="1"/>
    </xf>
    <xf numFmtId="0" fontId="2" fillId="0" borderId="78" xfId="0" applyFont="1" applyBorder="1" applyAlignment="1">
      <alignment horizontal="left" wrapText="1" indent="1"/>
    </xf>
    <xf numFmtId="178" fontId="2" fillId="0" borderId="39" xfId="0" applyNumberFormat="1" applyFont="1" applyBorder="1" applyAlignment="1">
      <alignment horizontal="left" wrapText="1" indent="1" shrinkToFit="1"/>
    </xf>
    <xf numFmtId="0" fontId="2" fillId="0" borderId="34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1" fillId="0" borderId="0" xfId="0" applyNumberFormat="1" applyFont="1" applyBorder="1" applyAlignment="1">
      <alignment horizontal="left" vertical="justify" wrapText="1" indent="1"/>
    </xf>
    <xf numFmtId="0" fontId="4" fillId="0" borderId="77" xfId="0" applyFont="1" applyBorder="1" applyAlignment="1">
      <alignment horizontal="left" wrapText="1" indent="1"/>
    </xf>
    <xf numFmtId="0" fontId="4" fillId="0" borderId="32" xfId="0" applyFont="1" applyBorder="1" applyAlignment="1">
      <alignment horizontal="left" wrapText="1" indent="1"/>
    </xf>
    <xf numFmtId="0" fontId="10" fillId="0" borderId="77" xfId="0" applyFont="1" applyBorder="1" applyAlignment="1">
      <alignment horizontal="left" indent="1"/>
    </xf>
    <xf numFmtId="0" fontId="10" fillId="0" borderId="78" xfId="0" applyFont="1" applyBorder="1" applyAlignment="1">
      <alignment horizontal="left" indent="1"/>
    </xf>
    <xf numFmtId="0" fontId="10" fillId="0" borderId="68" xfId="0" applyFont="1" applyBorder="1" applyAlignment="1">
      <alignment horizontal="left" indent="1"/>
    </xf>
    <xf numFmtId="0" fontId="10" fillId="0" borderId="81" xfId="0" applyFont="1" applyBorder="1" applyAlignment="1">
      <alignment horizontal="left" indent="1"/>
    </xf>
    <xf numFmtId="0" fontId="4" fillId="0" borderId="77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indent="1"/>
    </xf>
    <xf numFmtId="178" fontId="4" fillId="0" borderId="77" xfId="0" applyNumberFormat="1" applyFont="1" applyBorder="1" applyAlignment="1">
      <alignment horizontal="left" wrapText="1" indent="1" shrinkToFit="1"/>
    </xf>
    <xf numFmtId="0" fontId="13" fillId="0" borderId="77" xfId="0" applyFont="1" applyBorder="1" applyAlignment="1">
      <alignment horizontal="left" indent="1"/>
    </xf>
    <xf numFmtId="0" fontId="13" fillId="0" borderId="78" xfId="0" applyFont="1" applyBorder="1" applyAlignment="1">
      <alignment horizontal="left" indent="1"/>
    </xf>
    <xf numFmtId="0" fontId="13" fillId="0" borderId="32" xfId="0" applyFont="1" applyBorder="1" applyAlignment="1">
      <alignment horizontal="left" indent="1"/>
    </xf>
    <xf numFmtId="178" fontId="4" fillId="0" borderId="14" xfId="0" applyNumberFormat="1" applyFont="1" applyBorder="1" applyAlignment="1">
      <alignment horizontal="left" vertical="center" wrapText="1" indent="1" shrinkToFit="1"/>
    </xf>
    <xf numFmtId="0" fontId="4" fillId="0" borderId="14" xfId="0" applyFont="1" applyBorder="1" applyAlignment="1">
      <alignment horizontal="left" vertical="center" wrapText="1" indent="1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16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78" fontId="2" fillId="0" borderId="12" xfId="0" applyNumberFormat="1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78" fontId="2" fillId="0" borderId="12" xfId="0" applyNumberFormat="1" applyFont="1" applyBorder="1" applyAlignment="1">
      <alignment wrapText="1" shrinkToFit="1"/>
    </xf>
    <xf numFmtId="0" fontId="3" fillId="0" borderId="57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57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/>
    </xf>
    <xf numFmtId="178" fontId="2" fillId="0" borderId="28" xfId="0" applyNumberFormat="1" applyFont="1" applyBorder="1" applyAlignment="1">
      <alignment horizontal="left" wrapText="1" shrinkToFit="1"/>
    </xf>
    <xf numFmtId="0" fontId="2" fillId="0" borderId="61" xfId="0" applyFont="1" applyBorder="1" applyAlignment="1">
      <alignment horizontal="left" wrapText="1"/>
    </xf>
    <xf numFmtId="0" fontId="3" fillId="0" borderId="60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82" xfId="0" applyFont="1" applyBorder="1" applyAlignment="1">
      <alignment vertical="center" wrapText="1"/>
    </xf>
    <xf numFmtId="178" fontId="2" fillId="0" borderId="79" xfId="0" applyNumberFormat="1" applyFont="1" applyBorder="1" applyAlignment="1">
      <alignment vertical="center" wrapText="1" shrinkToFit="1"/>
    </xf>
    <xf numFmtId="0" fontId="3" fillId="0" borderId="6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7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28575</xdr:rowOff>
    </xdr:from>
    <xdr:to>
      <xdr:col>11</xdr:col>
      <xdr:colOff>0</xdr:colOff>
      <xdr:row>107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20783550"/>
          <a:ext cx="9696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OBSERVACIONES: Este documento oficial es parte integrante del Plan de Estudio de la carrera, al igual que el modelo del profesional y los programas de las disciplinas. Dichos documentos, elaborados y defendidos con éxito por la Comisión Nacional de la carrera, y debidamente aprobados, obran en todos los centros de educación superior que desarrollan la carrera. El tipo de evaluación de la culminación de los estudios es el Examen Estatal o la defensa del Trabajo de Diploma. En tercer año los estudiantes deben defender un trabajo de curso como resultado del trabajo científico estudiantil.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169</xdr:row>
      <xdr:rowOff>66675</xdr:rowOff>
    </xdr:from>
    <xdr:to>
      <xdr:col>11</xdr:col>
      <xdr:colOff>523875</xdr:colOff>
      <xdr:row>170</xdr:row>
      <xdr:rowOff>190500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37747575"/>
          <a:ext cx="8905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OBSERVACIONES: Este documento oficial es parte integrante del Plan de Estudio de la carrera, al igual que el modelo del profesional y los programas de las disciplinas. Dichos documentos, elaborados y defendidos con éxito por la Comisión Nacional de la carrera, y debidamente aprobados, obran en todos los centros de educación superior que desarrollan la carrera. El tipo de evaluación de la culminación de los estudios es el Examen Estatal o la defensa del Trabajo de Diploma.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28575</xdr:rowOff>
    </xdr:from>
    <xdr:to>
      <xdr:col>11</xdr:col>
      <xdr:colOff>0</xdr:colOff>
      <xdr:row>107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23164800"/>
          <a:ext cx="9372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OBSERVACIONES: Este documento oficial es parte integrante del Plan de Estudio de la carrera, al igual que el modelo del profesional y los programas de las disciplinas. Dichos documentos, elaborados y defendidos con éxito por la Comisión Nacional de la carrera, y debidamente aprobados, obran en todos los centros de educación superior que desarrollan la carrera. El tipo de evaluación de la culminación de los estudios es el Examen Estatal o la defensa del Trabajo de Diploma. En tercer año los estudiantes deben defender un trabajo de curso como resultado del trabajo científico estudiantil.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109">
      <selection activeCell="B116" sqref="B116"/>
    </sheetView>
  </sheetViews>
  <sheetFormatPr defaultColWidth="11.421875" defaultRowHeight="12.75"/>
  <cols>
    <col min="2" max="2" width="62.140625" style="0" customWidth="1"/>
  </cols>
  <sheetData>
    <row r="1" spans="1:11" ht="15.75">
      <c r="A1" s="631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ht="15.75">
      <c r="A2" s="631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5.75">
      <c r="A3" s="631" t="s">
        <v>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2"/>
      <c r="B5" s="2"/>
      <c r="C5" s="2"/>
      <c r="D5" s="2"/>
      <c r="E5" s="2"/>
      <c r="F5" s="2"/>
      <c r="G5" s="633" t="s">
        <v>101</v>
      </c>
      <c r="H5" s="633"/>
      <c r="I5" s="633"/>
      <c r="J5" s="633"/>
      <c r="K5" s="633"/>
    </row>
    <row r="6" spans="1:11" ht="15.75">
      <c r="A6" s="634" t="s">
        <v>112</v>
      </c>
      <c r="B6" s="631"/>
      <c r="C6" s="631"/>
      <c r="D6" s="4"/>
      <c r="E6" s="4"/>
      <c r="F6" s="4"/>
      <c r="G6" s="2"/>
      <c r="H6" s="633" t="s">
        <v>113</v>
      </c>
      <c r="I6" s="633"/>
      <c r="J6" s="633"/>
      <c r="K6" s="633"/>
    </row>
    <row r="7" spans="1:11" ht="15.75">
      <c r="A7" s="635" t="s">
        <v>107</v>
      </c>
      <c r="B7" s="635"/>
      <c r="C7" s="635"/>
      <c r="D7" s="635"/>
      <c r="E7" s="635"/>
      <c r="F7" s="5"/>
      <c r="G7" s="3"/>
      <c r="H7" s="633" t="s">
        <v>102</v>
      </c>
      <c r="I7" s="633"/>
      <c r="J7" s="633"/>
      <c r="K7" s="633"/>
    </row>
    <row r="8" spans="1:11" ht="15.75">
      <c r="A8" s="635" t="s">
        <v>46</v>
      </c>
      <c r="B8" s="635"/>
      <c r="C8" s="635"/>
      <c r="D8" s="2"/>
      <c r="E8" s="2"/>
      <c r="F8" s="5"/>
      <c r="G8" s="6"/>
      <c r="H8" s="6"/>
      <c r="I8" s="6"/>
      <c r="J8" s="4"/>
      <c r="K8" s="4"/>
    </row>
    <row r="9" spans="1:11" ht="15.75">
      <c r="A9" s="636" t="s">
        <v>110</v>
      </c>
      <c r="B9" s="636"/>
      <c r="C9" s="71" t="s">
        <v>111</v>
      </c>
      <c r="D9" s="7"/>
      <c r="E9" s="8"/>
      <c r="F9" s="8"/>
      <c r="H9" s="637" t="s">
        <v>103</v>
      </c>
      <c r="I9" s="637"/>
      <c r="J9" s="637"/>
      <c r="K9" s="637"/>
    </row>
    <row r="10" spans="1:11" ht="13.5" thickBot="1">
      <c r="A10" s="140"/>
      <c r="B10" s="42"/>
      <c r="C10" s="42"/>
      <c r="D10" s="43"/>
      <c r="E10" s="43"/>
      <c r="F10" s="43"/>
      <c r="G10" s="44"/>
      <c r="H10" s="45"/>
      <c r="I10" s="46"/>
      <c r="J10" s="46"/>
      <c r="K10" s="9"/>
    </row>
    <row r="11" spans="1:11" ht="15.75" thickBot="1">
      <c r="A11" s="638" t="s">
        <v>9</v>
      </c>
      <c r="B11" s="638" t="s">
        <v>10</v>
      </c>
      <c r="C11" s="641" t="s">
        <v>3</v>
      </c>
      <c r="D11" s="642"/>
      <c r="E11" s="643"/>
      <c r="F11" s="57" t="s">
        <v>4</v>
      </c>
      <c r="G11" s="22"/>
      <c r="H11" s="13" t="s">
        <v>100</v>
      </c>
      <c r="I11" s="14"/>
      <c r="J11" s="39"/>
      <c r="K11" s="138"/>
    </row>
    <row r="12" spans="1:11" ht="14.25">
      <c r="A12" s="639"/>
      <c r="B12" s="639"/>
      <c r="C12" s="58"/>
      <c r="D12" s="58"/>
      <c r="E12" s="23" t="s">
        <v>6</v>
      </c>
      <c r="F12" s="23" t="s">
        <v>7</v>
      </c>
      <c r="G12" s="23" t="s">
        <v>8</v>
      </c>
      <c r="H12" s="58"/>
      <c r="I12" s="58"/>
      <c r="J12" s="58"/>
      <c r="K12" s="58"/>
    </row>
    <row r="13" spans="1:11" ht="15">
      <c r="A13" s="639"/>
      <c r="B13" s="639"/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15</v>
      </c>
      <c r="H13" s="60">
        <v>1</v>
      </c>
      <c r="I13" s="60">
        <v>2</v>
      </c>
      <c r="J13" s="60">
        <v>3</v>
      </c>
      <c r="K13" s="60">
        <v>4</v>
      </c>
    </row>
    <row r="14" spans="1:11" ht="15" thickBot="1">
      <c r="A14" s="640"/>
      <c r="B14" s="640"/>
      <c r="C14" s="38"/>
      <c r="D14" s="38"/>
      <c r="E14" s="38" t="s">
        <v>16</v>
      </c>
      <c r="F14" s="38" t="s">
        <v>17</v>
      </c>
      <c r="G14" s="38" t="s">
        <v>18</v>
      </c>
      <c r="H14" s="59"/>
      <c r="I14" s="59"/>
      <c r="J14" s="59"/>
      <c r="K14" s="59"/>
    </row>
    <row r="15" spans="1:11" ht="18.75" thickBot="1">
      <c r="A15" s="644" t="s">
        <v>19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</row>
    <row r="16" spans="1:11" ht="15">
      <c r="A16" s="12">
        <v>1</v>
      </c>
      <c r="B16" s="75" t="s">
        <v>114</v>
      </c>
      <c r="C16" s="141">
        <v>50</v>
      </c>
      <c r="D16" s="141">
        <v>50</v>
      </c>
      <c r="E16" s="105"/>
      <c r="F16" s="105"/>
      <c r="G16" s="105"/>
      <c r="H16" s="105"/>
      <c r="I16" s="73">
        <v>50</v>
      </c>
      <c r="J16" s="103"/>
      <c r="K16" s="103"/>
    </row>
    <row r="17" spans="1:11" ht="15">
      <c r="A17" s="15">
        <v>1.1</v>
      </c>
      <c r="B17" s="151" t="s">
        <v>115</v>
      </c>
      <c r="C17" s="142">
        <v>50</v>
      </c>
      <c r="D17" s="142">
        <v>50</v>
      </c>
      <c r="E17" s="69"/>
      <c r="F17" s="69"/>
      <c r="G17" s="69"/>
      <c r="H17" s="152"/>
      <c r="I17" s="106">
        <v>50</v>
      </c>
      <c r="J17" s="73"/>
      <c r="K17" s="73"/>
    </row>
    <row r="18" spans="1:11" ht="15">
      <c r="A18" s="186">
        <v>2</v>
      </c>
      <c r="B18" s="75" t="s">
        <v>34</v>
      </c>
      <c r="C18" s="139">
        <v>68</v>
      </c>
      <c r="D18" s="139">
        <v>68</v>
      </c>
      <c r="E18" s="69"/>
      <c r="F18" s="69"/>
      <c r="G18" s="69"/>
      <c r="H18" s="76">
        <v>68</v>
      </c>
      <c r="I18" s="73"/>
      <c r="J18" s="73"/>
      <c r="K18" s="73"/>
    </row>
    <row r="19" spans="1:11" ht="15">
      <c r="A19" s="15" t="s">
        <v>127</v>
      </c>
      <c r="B19" s="151" t="s">
        <v>166</v>
      </c>
      <c r="C19" s="72">
        <v>34</v>
      </c>
      <c r="D19" s="72">
        <v>34</v>
      </c>
      <c r="E19" s="69"/>
      <c r="F19" s="69">
        <v>1</v>
      </c>
      <c r="G19" s="106"/>
      <c r="H19" s="73">
        <v>34</v>
      </c>
      <c r="I19" s="73"/>
      <c r="J19" s="73"/>
      <c r="K19" s="73"/>
    </row>
    <row r="20" spans="1:11" ht="15">
      <c r="A20" s="15" t="s">
        <v>170</v>
      </c>
      <c r="B20" s="151" t="s">
        <v>66</v>
      </c>
      <c r="C20" s="68">
        <v>34</v>
      </c>
      <c r="D20" s="68">
        <v>34</v>
      </c>
      <c r="E20" s="69"/>
      <c r="F20" s="69"/>
      <c r="G20" s="69"/>
      <c r="H20" s="70">
        <v>34</v>
      </c>
      <c r="I20" s="73"/>
      <c r="J20" s="73"/>
      <c r="K20" s="73"/>
    </row>
    <row r="21" spans="1:11" ht="15">
      <c r="A21" s="74">
        <v>3</v>
      </c>
      <c r="B21" s="75" t="s">
        <v>35</v>
      </c>
      <c r="C21" s="72">
        <v>240</v>
      </c>
      <c r="D21" s="72">
        <v>200</v>
      </c>
      <c r="E21" s="76">
        <v>40</v>
      </c>
      <c r="F21" s="76"/>
      <c r="G21" s="76"/>
      <c r="H21" s="79">
        <v>40</v>
      </c>
      <c r="I21" s="76">
        <v>160</v>
      </c>
      <c r="J21" s="73"/>
      <c r="K21" s="73"/>
    </row>
    <row r="22" spans="1:11" ht="15">
      <c r="A22" s="77">
        <v>3.1</v>
      </c>
      <c r="B22" s="151" t="s">
        <v>40</v>
      </c>
      <c r="C22" s="142">
        <v>34</v>
      </c>
      <c r="D22" s="142">
        <v>34</v>
      </c>
      <c r="E22" s="190">
        <v>10</v>
      </c>
      <c r="F22" s="106"/>
      <c r="G22" s="106"/>
      <c r="H22" s="106"/>
      <c r="I22" s="106">
        <v>34</v>
      </c>
      <c r="J22" s="106"/>
      <c r="K22" s="106"/>
    </row>
    <row r="23" spans="1:11" ht="15">
      <c r="A23" s="77">
        <v>3.2</v>
      </c>
      <c r="B23" s="151" t="s">
        <v>41</v>
      </c>
      <c r="C23" s="145">
        <v>50</v>
      </c>
      <c r="D23" s="145">
        <v>46</v>
      </c>
      <c r="E23" s="190">
        <v>10</v>
      </c>
      <c r="F23" s="146"/>
      <c r="G23" s="146">
        <v>2</v>
      </c>
      <c r="H23" s="146"/>
      <c r="I23" s="146">
        <v>46</v>
      </c>
      <c r="J23" s="70"/>
      <c r="K23" s="70"/>
    </row>
    <row r="24" spans="1:11" ht="15">
      <c r="A24" s="77">
        <v>3.4</v>
      </c>
      <c r="B24" s="151" t="s">
        <v>38</v>
      </c>
      <c r="C24" s="68">
        <v>56</v>
      </c>
      <c r="D24" s="68">
        <v>40</v>
      </c>
      <c r="E24" s="190">
        <v>10</v>
      </c>
      <c r="F24" s="70">
        <v>1</v>
      </c>
      <c r="G24" s="69"/>
      <c r="H24" s="70">
        <v>40</v>
      </c>
      <c r="I24" s="70"/>
      <c r="J24" s="70"/>
      <c r="K24" s="70"/>
    </row>
    <row r="25" spans="1:11" ht="15">
      <c r="A25" s="77">
        <v>3.5</v>
      </c>
      <c r="B25" s="151" t="s">
        <v>39</v>
      </c>
      <c r="C25" s="142">
        <v>34</v>
      </c>
      <c r="D25" s="142">
        <v>34</v>
      </c>
      <c r="F25" s="73"/>
      <c r="G25" s="73"/>
      <c r="H25" s="73"/>
      <c r="I25" s="106">
        <v>34</v>
      </c>
      <c r="J25" s="73"/>
      <c r="K25" s="73"/>
    </row>
    <row r="26" spans="1:11" ht="15">
      <c r="A26" s="77">
        <v>3.6</v>
      </c>
      <c r="B26" s="151" t="s">
        <v>116</v>
      </c>
      <c r="C26" s="68">
        <v>56</v>
      </c>
      <c r="D26" s="68">
        <v>46</v>
      </c>
      <c r="E26" s="190">
        <v>10</v>
      </c>
      <c r="F26" s="69"/>
      <c r="G26" s="69"/>
      <c r="H26" s="70"/>
      <c r="I26" s="70">
        <v>46</v>
      </c>
      <c r="J26" s="70"/>
      <c r="K26" s="70"/>
    </row>
    <row r="27" spans="1:11" ht="15">
      <c r="A27" s="74">
        <v>4</v>
      </c>
      <c r="B27" s="74" t="s">
        <v>94</v>
      </c>
      <c r="C27" s="139">
        <v>60</v>
      </c>
      <c r="D27" s="139">
        <v>60</v>
      </c>
      <c r="E27" s="73"/>
      <c r="F27" s="73"/>
      <c r="G27" s="73"/>
      <c r="H27" s="73">
        <v>60</v>
      </c>
      <c r="I27" s="73"/>
      <c r="J27" s="79"/>
      <c r="K27" s="73"/>
    </row>
    <row r="28" spans="1:11" ht="14.25">
      <c r="A28" s="78" t="s">
        <v>122</v>
      </c>
      <c r="B28" s="153" t="s">
        <v>72</v>
      </c>
      <c r="C28" s="142">
        <v>60</v>
      </c>
      <c r="D28" s="142">
        <v>60</v>
      </c>
      <c r="E28" s="106"/>
      <c r="F28" s="106"/>
      <c r="G28" s="106"/>
      <c r="H28" s="106">
        <v>60</v>
      </c>
      <c r="I28" s="106"/>
      <c r="J28" s="106"/>
      <c r="K28" s="106"/>
    </row>
    <row r="29" spans="1:11" ht="15">
      <c r="A29" s="27">
        <v>5</v>
      </c>
      <c r="B29" s="184" t="s">
        <v>126</v>
      </c>
      <c r="C29" s="185">
        <v>112</v>
      </c>
      <c r="D29" s="185">
        <v>112</v>
      </c>
      <c r="E29" s="69"/>
      <c r="F29" s="69"/>
      <c r="G29" s="69"/>
      <c r="H29" s="189">
        <v>56</v>
      </c>
      <c r="I29" s="69">
        <v>56</v>
      </c>
      <c r="J29" s="73"/>
      <c r="K29" s="73"/>
    </row>
    <row r="30" spans="1:11" ht="15">
      <c r="A30" s="27" t="s">
        <v>124</v>
      </c>
      <c r="B30" s="151" t="s">
        <v>128</v>
      </c>
      <c r="C30" s="142">
        <v>28</v>
      </c>
      <c r="D30" s="142">
        <v>28</v>
      </c>
      <c r="E30" s="69"/>
      <c r="F30" s="69"/>
      <c r="G30" s="69"/>
      <c r="H30" s="142">
        <v>28</v>
      </c>
      <c r="I30" s="26"/>
      <c r="J30" s="73"/>
      <c r="K30" s="73"/>
    </row>
    <row r="31" spans="1:11" ht="15">
      <c r="A31" s="265" t="s">
        <v>130</v>
      </c>
      <c r="B31" s="151" t="s">
        <v>129</v>
      </c>
      <c r="C31" s="68">
        <v>28</v>
      </c>
      <c r="D31" s="68">
        <v>28</v>
      </c>
      <c r="E31" s="69"/>
      <c r="F31" s="69"/>
      <c r="G31" s="69"/>
      <c r="H31" s="68">
        <v>28</v>
      </c>
      <c r="I31" s="26"/>
      <c r="J31" s="73"/>
      <c r="K31" s="73"/>
    </row>
    <row r="32" spans="1:11" ht="15">
      <c r="A32" s="276" t="s">
        <v>189</v>
      </c>
      <c r="B32" s="151" t="s">
        <v>191</v>
      </c>
      <c r="C32" s="142">
        <v>28</v>
      </c>
      <c r="D32" s="142">
        <v>28</v>
      </c>
      <c r="E32" s="135"/>
      <c r="F32" s="135"/>
      <c r="G32" s="135"/>
      <c r="H32" s="274"/>
      <c r="I32" s="277">
        <v>28</v>
      </c>
      <c r="J32" s="137"/>
      <c r="K32" s="137"/>
    </row>
    <row r="33" spans="1:11" ht="15">
      <c r="A33" s="276" t="s">
        <v>190</v>
      </c>
      <c r="B33" s="151" t="s">
        <v>192</v>
      </c>
      <c r="C33" s="68">
        <v>28</v>
      </c>
      <c r="D33" s="68">
        <v>28</v>
      </c>
      <c r="E33" s="135"/>
      <c r="F33" s="135"/>
      <c r="G33" s="135"/>
      <c r="H33" s="274"/>
      <c r="I33" s="275">
        <v>28</v>
      </c>
      <c r="J33" s="137"/>
      <c r="K33" s="137"/>
    </row>
    <row r="34" spans="1:11" ht="15">
      <c r="A34">
        <v>6</v>
      </c>
      <c r="B34" s="155" t="s">
        <v>95</v>
      </c>
      <c r="C34" s="179">
        <v>166</v>
      </c>
      <c r="D34" s="156">
        <v>146</v>
      </c>
      <c r="E34" s="216">
        <v>20</v>
      </c>
      <c r="F34" s="135"/>
      <c r="G34" s="135"/>
      <c r="H34" s="137"/>
      <c r="I34" s="137"/>
      <c r="J34" s="191">
        <v>88</v>
      </c>
      <c r="K34" s="137">
        <v>60</v>
      </c>
    </row>
    <row r="35" spans="1:11" ht="14.25">
      <c r="A35" s="266" t="s">
        <v>125</v>
      </c>
      <c r="B35" s="102" t="s">
        <v>49</v>
      </c>
      <c r="C35" s="142">
        <v>50</v>
      </c>
      <c r="D35" s="142">
        <v>46</v>
      </c>
      <c r="E35" s="106"/>
      <c r="F35" s="106"/>
      <c r="G35" s="106"/>
      <c r="H35" s="106"/>
      <c r="I35" s="70"/>
      <c r="J35" s="106">
        <v>46</v>
      </c>
      <c r="K35" s="106"/>
    </row>
    <row r="36" spans="1:11" ht="15">
      <c r="A36" s="265" t="s">
        <v>171</v>
      </c>
      <c r="B36" s="102" t="s">
        <v>50</v>
      </c>
      <c r="C36" s="68">
        <v>48</v>
      </c>
      <c r="D36" s="68">
        <v>42</v>
      </c>
      <c r="E36" s="190">
        <v>10</v>
      </c>
      <c r="F36" s="69"/>
      <c r="G36" s="69"/>
      <c r="H36" s="70"/>
      <c r="I36" s="70"/>
      <c r="J36" s="11">
        <v>42</v>
      </c>
      <c r="K36" s="70"/>
    </row>
    <row r="37" spans="1:11" ht="15">
      <c r="A37" s="265" t="s">
        <v>172</v>
      </c>
      <c r="B37" s="102" t="s">
        <v>121</v>
      </c>
      <c r="C37" s="142">
        <v>68</v>
      </c>
      <c r="D37" s="142">
        <v>58</v>
      </c>
      <c r="E37" s="190">
        <v>10</v>
      </c>
      <c r="F37" s="106"/>
      <c r="G37" s="106">
        <v>4</v>
      </c>
      <c r="H37" s="106"/>
      <c r="I37" s="106"/>
      <c r="J37" s="70"/>
      <c r="K37" s="106">
        <v>58</v>
      </c>
    </row>
    <row r="38" spans="1:11" ht="15">
      <c r="A38" s="26">
        <v>7</v>
      </c>
      <c r="B38" s="104" t="s">
        <v>96</v>
      </c>
      <c r="C38" s="139">
        <v>350</v>
      </c>
      <c r="D38" s="139">
        <v>330</v>
      </c>
      <c r="E38" s="217">
        <v>20</v>
      </c>
      <c r="F38" s="76"/>
      <c r="G38" s="105"/>
      <c r="H38" s="76">
        <f>SUM(H39:H44)</f>
        <v>124</v>
      </c>
      <c r="I38" s="76">
        <f>SUM(I39:I44)</f>
        <v>116</v>
      </c>
      <c r="J38" s="73">
        <f>SUM(J39:J44)</f>
        <v>50</v>
      </c>
      <c r="K38" s="73">
        <v>40</v>
      </c>
    </row>
    <row r="39" spans="1:11" ht="15">
      <c r="A39" s="265" t="s">
        <v>131</v>
      </c>
      <c r="B39" s="143" t="s">
        <v>51</v>
      </c>
      <c r="C39" s="142">
        <v>64</v>
      </c>
      <c r="D39" s="142">
        <v>64</v>
      </c>
      <c r="E39" s="190">
        <v>4</v>
      </c>
      <c r="F39" s="106"/>
      <c r="G39" s="106">
        <v>1</v>
      </c>
      <c r="H39" s="106">
        <v>64</v>
      </c>
      <c r="I39" s="106"/>
      <c r="J39" s="106"/>
      <c r="K39" s="106"/>
    </row>
    <row r="40" spans="1:11" ht="15">
      <c r="A40" s="265" t="s">
        <v>173</v>
      </c>
      <c r="B40" s="143" t="s">
        <v>52</v>
      </c>
      <c r="C40" s="145">
        <v>64</v>
      </c>
      <c r="D40" s="145">
        <v>60</v>
      </c>
      <c r="E40" s="190">
        <v>4</v>
      </c>
      <c r="F40" s="146">
        <v>1</v>
      </c>
      <c r="G40" s="147"/>
      <c r="H40" s="146">
        <v>60</v>
      </c>
      <c r="I40" s="70"/>
      <c r="J40" s="70"/>
      <c r="K40" s="70"/>
    </row>
    <row r="41" spans="1:11" ht="15">
      <c r="A41" s="265" t="s">
        <v>174</v>
      </c>
      <c r="B41" s="143" t="s">
        <v>71</v>
      </c>
      <c r="C41" s="142">
        <v>78</v>
      </c>
      <c r="D41" s="142">
        <v>66</v>
      </c>
      <c r="E41" s="190">
        <v>4</v>
      </c>
      <c r="F41" s="106">
        <v>2</v>
      </c>
      <c r="G41" s="106"/>
      <c r="H41" s="106"/>
      <c r="I41" s="106">
        <v>66</v>
      </c>
      <c r="J41" s="106"/>
      <c r="K41" s="106"/>
    </row>
    <row r="42" spans="1:11" ht="15">
      <c r="A42" s="265" t="s">
        <v>175</v>
      </c>
      <c r="B42" s="102" t="s">
        <v>70</v>
      </c>
      <c r="C42" s="68">
        <v>50</v>
      </c>
      <c r="D42" s="68">
        <v>50</v>
      </c>
      <c r="E42" s="190">
        <v>4</v>
      </c>
      <c r="F42" s="69"/>
      <c r="G42" s="69"/>
      <c r="H42" s="79"/>
      <c r="I42" s="70">
        <v>50</v>
      </c>
      <c r="J42" s="70"/>
      <c r="K42" s="79"/>
    </row>
    <row r="43" spans="1:11" ht="15">
      <c r="A43" s="265" t="s">
        <v>176</v>
      </c>
      <c r="B43" s="102" t="s">
        <v>73</v>
      </c>
      <c r="C43" s="142">
        <v>50</v>
      </c>
      <c r="D43" s="142">
        <v>50</v>
      </c>
      <c r="E43" s="190">
        <v>4</v>
      </c>
      <c r="F43" s="106">
        <v>3</v>
      </c>
      <c r="G43" s="106"/>
      <c r="H43" s="106"/>
      <c r="I43" s="106"/>
      <c r="J43" s="106">
        <v>50</v>
      </c>
      <c r="K43" s="106"/>
    </row>
    <row r="44" spans="1:11" ht="14.25">
      <c r="A44" s="265" t="s">
        <v>177</v>
      </c>
      <c r="B44" s="143" t="s">
        <v>53</v>
      </c>
      <c r="C44" s="142">
        <v>44</v>
      </c>
      <c r="D44" s="142">
        <v>40</v>
      </c>
      <c r="E44" s="106"/>
      <c r="F44" s="106"/>
      <c r="G44" s="106">
        <v>4</v>
      </c>
      <c r="H44" s="106"/>
      <c r="I44" s="106"/>
      <c r="J44" s="106"/>
      <c r="K44" s="106">
        <v>40</v>
      </c>
    </row>
    <row r="45" spans="1:11" ht="14.25">
      <c r="A45" s="82"/>
      <c r="B45" s="83"/>
      <c r="C45" s="183"/>
      <c r="D45" s="183"/>
      <c r="E45" s="183"/>
      <c r="F45" s="183"/>
      <c r="G45" s="183"/>
      <c r="H45" s="183"/>
      <c r="I45" s="183"/>
      <c r="J45" s="646"/>
      <c r="K45" s="646"/>
    </row>
    <row r="46" spans="1:11" ht="15">
      <c r="A46" s="82"/>
      <c r="B46" s="83"/>
      <c r="C46" s="183"/>
      <c r="D46" s="183"/>
      <c r="E46" s="183"/>
      <c r="F46" s="183"/>
      <c r="G46" s="183"/>
      <c r="H46" s="183"/>
      <c r="I46" s="183"/>
      <c r="J46" s="183"/>
      <c r="K46" s="120" t="s">
        <v>20</v>
      </c>
    </row>
    <row r="47" spans="1:11" ht="14.25">
      <c r="A47" s="82"/>
      <c r="B47" s="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ht="15">
      <c r="A48" s="647" t="s">
        <v>108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</row>
    <row r="49" spans="1:11" ht="14.25">
      <c r="A49" s="648" t="s">
        <v>119</v>
      </c>
      <c r="B49" s="648"/>
      <c r="C49" s="648"/>
      <c r="D49" s="648"/>
      <c r="E49" s="648"/>
      <c r="F49" s="648"/>
      <c r="G49" s="648"/>
      <c r="H49" s="648"/>
      <c r="I49" s="648"/>
      <c r="J49" s="648"/>
      <c r="K49" s="648"/>
    </row>
    <row r="50" spans="1:11" ht="15" thickBot="1">
      <c r="A50" s="84"/>
      <c r="B50" s="84"/>
      <c r="C50" s="85"/>
      <c r="D50" s="85"/>
      <c r="E50" s="84"/>
      <c r="F50" s="84"/>
      <c r="G50" s="84"/>
      <c r="H50" s="84"/>
      <c r="I50" s="84"/>
      <c r="J50" s="84"/>
      <c r="K50" s="84"/>
    </row>
    <row r="51" spans="1:11" ht="15.75" thickBot="1">
      <c r="A51" s="649" t="s">
        <v>9</v>
      </c>
      <c r="B51" s="649" t="s">
        <v>10</v>
      </c>
      <c r="C51" s="86" t="s">
        <v>3</v>
      </c>
      <c r="D51" s="87"/>
      <c r="E51" s="88"/>
      <c r="F51" s="89" t="s">
        <v>4</v>
      </c>
      <c r="G51" s="90"/>
      <c r="H51" s="91" t="s">
        <v>5</v>
      </c>
      <c r="I51" s="92"/>
      <c r="J51" s="93"/>
      <c r="K51" s="93"/>
    </row>
    <row r="52" spans="1:11" ht="14.25">
      <c r="A52" s="650"/>
      <c r="B52" s="652"/>
      <c r="C52" s="654" t="s">
        <v>11</v>
      </c>
      <c r="D52" s="94"/>
      <c r="E52" s="95" t="s">
        <v>6</v>
      </c>
      <c r="F52" s="95" t="s">
        <v>7</v>
      </c>
      <c r="G52" s="95" t="s">
        <v>8</v>
      </c>
      <c r="H52" s="96"/>
      <c r="I52" s="96"/>
      <c r="J52" s="96"/>
      <c r="K52" s="96"/>
    </row>
    <row r="53" spans="1:11" ht="15">
      <c r="A53" s="650"/>
      <c r="B53" s="652"/>
      <c r="C53" s="652"/>
      <c r="D53" s="97" t="s">
        <v>12</v>
      </c>
      <c r="E53" s="97" t="s">
        <v>13</v>
      </c>
      <c r="F53" s="97" t="s">
        <v>14</v>
      </c>
      <c r="G53" s="97" t="s">
        <v>15</v>
      </c>
      <c r="H53" s="98">
        <v>1</v>
      </c>
      <c r="I53" s="98">
        <v>2</v>
      </c>
      <c r="J53" s="98">
        <v>3</v>
      </c>
      <c r="K53" s="98">
        <v>4</v>
      </c>
    </row>
    <row r="54" spans="1:11" ht="15" thickBot="1">
      <c r="A54" s="651"/>
      <c r="B54" s="653"/>
      <c r="C54" s="653"/>
      <c r="D54" s="97"/>
      <c r="E54" s="97" t="s">
        <v>16</v>
      </c>
      <c r="F54" s="97" t="s">
        <v>17</v>
      </c>
      <c r="G54" s="97" t="s">
        <v>18</v>
      </c>
      <c r="H54" s="154"/>
      <c r="I54" s="154"/>
      <c r="J54" s="154"/>
      <c r="K54" s="154"/>
    </row>
    <row r="55" ht="15">
      <c r="A55" s="74"/>
    </row>
    <row r="56" spans="1:11" ht="15">
      <c r="A56" s="74">
        <v>8</v>
      </c>
      <c r="B56" s="101" t="s">
        <v>97</v>
      </c>
      <c r="C56" s="139">
        <v>160</v>
      </c>
      <c r="D56" s="139">
        <v>130</v>
      </c>
      <c r="E56" s="76">
        <v>30</v>
      </c>
      <c r="F56" s="73"/>
      <c r="G56" s="73"/>
      <c r="H56" s="73"/>
      <c r="I56" s="73"/>
      <c r="J56" s="76">
        <v>86</v>
      </c>
      <c r="K56" s="73">
        <v>40</v>
      </c>
    </row>
    <row r="57" spans="1:11" ht="15">
      <c r="A57" s="270" t="s">
        <v>180</v>
      </c>
      <c r="B57" s="102" t="s">
        <v>54</v>
      </c>
      <c r="C57" s="142">
        <v>56</v>
      </c>
      <c r="D57" s="142">
        <v>46</v>
      </c>
      <c r="E57" s="190">
        <v>10</v>
      </c>
      <c r="F57" s="106"/>
      <c r="G57" s="106"/>
      <c r="H57" s="106"/>
      <c r="I57" s="106"/>
      <c r="J57" s="106">
        <v>46</v>
      </c>
      <c r="K57" s="70"/>
    </row>
    <row r="58" spans="1:11" ht="15">
      <c r="A58" s="270" t="s">
        <v>181</v>
      </c>
      <c r="B58" s="102" t="s">
        <v>55</v>
      </c>
      <c r="C58" s="68">
        <v>54</v>
      </c>
      <c r="D58" s="68">
        <v>44</v>
      </c>
      <c r="E58" s="190">
        <v>10</v>
      </c>
      <c r="F58" s="69"/>
      <c r="G58" s="70">
        <v>3</v>
      </c>
      <c r="H58" s="70"/>
      <c r="I58" s="70"/>
      <c r="J58" s="70">
        <v>44</v>
      </c>
      <c r="K58" s="70"/>
    </row>
    <row r="59" spans="1:11" ht="15">
      <c r="A59" s="270" t="s">
        <v>182</v>
      </c>
      <c r="B59" s="102" t="s">
        <v>56</v>
      </c>
      <c r="C59" s="142">
        <v>50</v>
      </c>
      <c r="D59" s="142">
        <v>40</v>
      </c>
      <c r="E59" s="190">
        <v>10</v>
      </c>
      <c r="F59" s="106"/>
      <c r="G59" s="106"/>
      <c r="H59" s="73"/>
      <c r="I59" s="106"/>
      <c r="J59" s="148"/>
      <c r="K59" s="106">
        <v>40</v>
      </c>
    </row>
    <row r="60" spans="1:11" ht="15">
      <c r="A60" s="74">
        <v>9</v>
      </c>
      <c r="B60" s="101" t="s">
        <v>106</v>
      </c>
      <c r="C60" s="139">
        <v>360</v>
      </c>
      <c r="D60" s="139">
        <v>340</v>
      </c>
      <c r="E60" s="190">
        <v>20</v>
      </c>
      <c r="F60" s="106"/>
      <c r="G60" s="106"/>
      <c r="H60" s="76">
        <f>SUM(H61:H64)</f>
        <v>158</v>
      </c>
      <c r="I60" s="76">
        <f>SUM(I63:I64)</f>
        <v>182</v>
      </c>
      <c r="J60" s="73"/>
      <c r="K60" s="73"/>
    </row>
    <row r="61" spans="1:11" ht="15">
      <c r="A61" s="77">
        <v>9.1</v>
      </c>
      <c r="B61" s="102" t="s">
        <v>57</v>
      </c>
      <c r="C61" s="142">
        <v>76</v>
      </c>
      <c r="D61" s="142">
        <v>76</v>
      </c>
      <c r="E61" s="190">
        <v>4</v>
      </c>
      <c r="F61" s="106">
        <v>1</v>
      </c>
      <c r="G61" s="106"/>
      <c r="H61" s="106">
        <v>76</v>
      </c>
      <c r="I61" s="73"/>
      <c r="J61" s="73"/>
      <c r="K61" s="73"/>
    </row>
    <row r="62" spans="1:11" ht="15">
      <c r="A62" s="77">
        <v>9.2</v>
      </c>
      <c r="B62" s="102" t="s">
        <v>58</v>
      </c>
      <c r="C62" s="68">
        <v>92</v>
      </c>
      <c r="D62" s="68">
        <v>82</v>
      </c>
      <c r="E62" s="190">
        <v>6</v>
      </c>
      <c r="F62" s="69"/>
      <c r="G62" s="70">
        <v>1</v>
      </c>
      <c r="H62" s="70">
        <v>82</v>
      </c>
      <c r="I62" s="73"/>
      <c r="J62" s="73"/>
      <c r="K62" s="73"/>
    </row>
    <row r="63" spans="1:11" ht="15">
      <c r="A63" s="77">
        <v>9.3</v>
      </c>
      <c r="B63" s="102" t="s">
        <v>59</v>
      </c>
      <c r="C63" s="142">
        <v>90</v>
      </c>
      <c r="D63" s="142">
        <v>86</v>
      </c>
      <c r="E63" s="190">
        <v>4</v>
      </c>
      <c r="F63" s="106"/>
      <c r="G63" s="106"/>
      <c r="H63" s="106"/>
      <c r="I63" s="142">
        <v>86</v>
      </c>
      <c r="J63" s="106"/>
      <c r="K63" s="106"/>
    </row>
    <row r="64" spans="1:11" ht="15">
      <c r="A64" s="77">
        <v>9.4</v>
      </c>
      <c r="B64" s="102" t="s">
        <v>60</v>
      </c>
      <c r="C64" s="68">
        <v>102</v>
      </c>
      <c r="D64" s="68">
        <v>96</v>
      </c>
      <c r="E64" s="190">
        <v>6</v>
      </c>
      <c r="F64" s="70">
        <v>2</v>
      </c>
      <c r="H64" s="70"/>
      <c r="I64" s="68">
        <v>96</v>
      </c>
      <c r="J64" s="70"/>
      <c r="K64" s="70"/>
    </row>
    <row r="65" spans="1:11" ht="15">
      <c r="A65" s="74">
        <v>11</v>
      </c>
      <c r="B65" s="101" t="s">
        <v>98</v>
      </c>
      <c r="C65" s="139">
        <v>234</v>
      </c>
      <c r="D65" s="139">
        <v>214</v>
      </c>
      <c r="E65" s="76">
        <v>20</v>
      </c>
      <c r="F65" s="73"/>
      <c r="G65" s="73"/>
      <c r="H65" s="73"/>
      <c r="I65" s="76">
        <v>66</v>
      </c>
      <c r="J65" s="76">
        <f>SUM(J66:J68)</f>
        <v>148</v>
      </c>
      <c r="K65" s="73"/>
    </row>
    <row r="66" spans="1:11" ht="15">
      <c r="A66" s="77">
        <v>11.1</v>
      </c>
      <c r="B66" s="102" t="s">
        <v>61</v>
      </c>
      <c r="C66" s="142">
        <v>72</v>
      </c>
      <c r="D66" s="142">
        <v>66</v>
      </c>
      <c r="E66" s="190">
        <v>10</v>
      </c>
      <c r="F66" s="106"/>
      <c r="G66" s="70">
        <v>2</v>
      </c>
      <c r="H66" s="106"/>
      <c r="I66" s="70">
        <v>66</v>
      </c>
      <c r="J66" s="106"/>
      <c r="K66" s="106"/>
    </row>
    <row r="67" spans="1:11" ht="15">
      <c r="A67" s="77">
        <v>11.2</v>
      </c>
      <c r="B67" s="102" t="s">
        <v>62</v>
      </c>
      <c r="C67" s="68">
        <v>90</v>
      </c>
      <c r="D67" s="68">
        <v>80</v>
      </c>
      <c r="E67" s="190">
        <v>10</v>
      </c>
      <c r="F67" s="106">
        <v>3</v>
      </c>
      <c r="G67" s="149"/>
      <c r="H67" s="70"/>
      <c r="I67" s="70"/>
      <c r="J67" s="142">
        <v>80</v>
      </c>
      <c r="K67" s="70"/>
    </row>
    <row r="68" spans="1:11" ht="15">
      <c r="A68" s="77">
        <v>11.3</v>
      </c>
      <c r="B68" s="102" t="s">
        <v>63</v>
      </c>
      <c r="C68" s="68">
        <v>72</v>
      </c>
      <c r="D68" s="68">
        <v>68</v>
      </c>
      <c r="E68" s="190">
        <v>10</v>
      </c>
      <c r="F68" s="69"/>
      <c r="G68" s="69"/>
      <c r="H68" s="70"/>
      <c r="I68" s="70"/>
      <c r="J68" s="70">
        <v>68</v>
      </c>
      <c r="K68" s="106"/>
    </row>
    <row r="69" spans="1:11" ht="15">
      <c r="A69" s="271">
        <v>12</v>
      </c>
      <c r="B69" s="73" t="s">
        <v>99</v>
      </c>
      <c r="C69" s="264">
        <v>330</v>
      </c>
      <c r="D69" s="72">
        <v>300</v>
      </c>
      <c r="E69" s="76">
        <v>30</v>
      </c>
      <c r="F69" s="76"/>
      <c r="G69" s="73"/>
      <c r="H69" s="73"/>
      <c r="I69" s="73"/>
      <c r="J69" s="76">
        <f>SUM(J70:J73)</f>
        <v>148</v>
      </c>
      <c r="K69" s="76">
        <f>SUM(K70:K73)</f>
        <v>152</v>
      </c>
    </row>
    <row r="70" spans="1:11" ht="15">
      <c r="A70" s="272" t="s">
        <v>178</v>
      </c>
      <c r="B70" s="106" t="s">
        <v>36</v>
      </c>
      <c r="C70" s="213">
        <v>74</v>
      </c>
      <c r="D70" s="142">
        <v>68</v>
      </c>
      <c r="E70" s="190">
        <v>6</v>
      </c>
      <c r="F70" s="106">
        <v>3</v>
      </c>
      <c r="G70" s="106"/>
      <c r="H70" s="106"/>
      <c r="I70" s="106"/>
      <c r="J70" s="106">
        <v>68</v>
      </c>
      <c r="K70" s="70"/>
    </row>
    <row r="71" spans="1:11" ht="15">
      <c r="A71" s="272" t="s">
        <v>183</v>
      </c>
      <c r="B71" s="106" t="s">
        <v>37</v>
      </c>
      <c r="C71" s="269">
        <v>90</v>
      </c>
      <c r="D71" s="145">
        <v>80</v>
      </c>
      <c r="E71" s="190">
        <v>6</v>
      </c>
      <c r="F71" s="146">
        <v>3</v>
      </c>
      <c r="G71" s="146"/>
      <c r="H71" s="146"/>
      <c r="I71" s="146"/>
      <c r="J71" s="146">
        <v>80</v>
      </c>
      <c r="K71" s="146"/>
    </row>
    <row r="72" spans="1:11" ht="15">
      <c r="A72" s="272" t="s">
        <v>184</v>
      </c>
      <c r="B72" s="106" t="s">
        <v>64</v>
      </c>
      <c r="C72" s="213">
        <v>92</v>
      </c>
      <c r="D72" s="142">
        <v>82</v>
      </c>
      <c r="E72" s="190">
        <v>4</v>
      </c>
      <c r="F72" s="106">
        <v>4</v>
      </c>
      <c r="G72" s="106"/>
      <c r="H72" s="106"/>
      <c r="I72" s="106"/>
      <c r="J72" s="106"/>
      <c r="K72" s="142">
        <v>82</v>
      </c>
    </row>
    <row r="73" spans="1:11" ht="15">
      <c r="A73" s="272" t="s">
        <v>185</v>
      </c>
      <c r="B73" s="106" t="s">
        <v>65</v>
      </c>
      <c r="C73" s="212">
        <v>74</v>
      </c>
      <c r="D73" s="68">
        <v>70</v>
      </c>
      <c r="E73" s="190">
        <v>4</v>
      </c>
      <c r="F73" s="70">
        <v>4</v>
      </c>
      <c r="G73" s="70"/>
      <c r="H73" s="70"/>
      <c r="I73" s="70"/>
      <c r="J73" s="70"/>
      <c r="K73" s="68">
        <v>70</v>
      </c>
    </row>
    <row r="74" spans="1:11" ht="15">
      <c r="A74" s="268">
        <v>12</v>
      </c>
      <c r="B74" s="107" t="s">
        <v>118</v>
      </c>
      <c r="C74" s="185">
        <v>770</v>
      </c>
      <c r="D74" s="185">
        <v>770</v>
      </c>
      <c r="F74" s="103"/>
      <c r="G74" s="69"/>
      <c r="H74" s="73"/>
      <c r="I74" s="73"/>
      <c r="J74" s="73"/>
      <c r="K74" s="76">
        <f>SUM(K77:K77)</f>
        <v>530</v>
      </c>
    </row>
    <row r="75" spans="1:11" ht="15">
      <c r="A75" s="268"/>
      <c r="B75" s="273" t="s">
        <v>186</v>
      </c>
      <c r="C75" s="79">
        <v>96</v>
      </c>
      <c r="D75" s="79">
        <v>96</v>
      </c>
      <c r="E75" s="76">
        <v>96</v>
      </c>
      <c r="F75" s="103"/>
      <c r="G75" s="69"/>
      <c r="H75" s="73"/>
      <c r="I75" s="79">
        <v>96</v>
      </c>
      <c r="J75" s="73"/>
      <c r="K75" s="76"/>
    </row>
    <row r="76" spans="1:11" ht="15">
      <c r="A76" s="268"/>
      <c r="B76" s="273" t="s">
        <v>187</v>
      </c>
      <c r="C76" s="188">
        <v>144</v>
      </c>
      <c r="D76" s="188">
        <v>144</v>
      </c>
      <c r="E76" s="190">
        <v>144</v>
      </c>
      <c r="F76" s="103"/>
      <c r="G76" s="69"/>
      <c r="H76" s="73"/>
      <c r="I76" s="73"/>
      <c r="J76" s="188">
        <v>144</v>
      </c>
      <c r="K76" s="76"/>
    </row>
    <row r="77" spans="1:11" ht="15">
      <c r="A77" s="77" t="s">
        <v>178</v>
      </c>
      <c r="B77" s="143" t="s">
        <v>117</v>
      </c>
      <c r="C77" s="70">
        <v>530</v>
      </c>
      <c r="D77" s="70">
        <v>530</v>
      </c>
      <c r="E77" s="69">
        <v>530</v>
      </c>
      <c r="F77" s="103"/>
      <c r="G77" s="69"/>
      <c r="H77" s="73"/>
      <c r="K77" s="70">
        <v>530</v>
      </c>
    </row>
    <row r="78" spans="1:11" ht="15">
      <c r="A78" s="77" t="s">
        <v>178</v>
      </c>
      <c r="B78" s="246" t="s">
        <v>104</v>
      </c>
      <c r="C78" s="247">
        <v>30</v>
      </c>
      <c r="D78" s="142">
        <v>30</v>
      </c>
      <c r="E78" s="219"/>
      <c r="F78" s="76"/>
      <c r="G78" s="69"/>
      <c r="H78" s="150"/>
      <c r="I78" s="26"/>
      <c r="J78" s="26"/>
      <c r="K78" s="26"/>
    </row>
    <row r="79" spans="1:11" ht="14.25">
      <c r="A79" s="77" t="s">
        <v>178</v>
      </c>
      <c r="B79" s="246" t="s">
        <v>105</v>
      </c>
      <c r="C79" s="68">
        <v>30</v>
      </c>
      <c r="D79" s="68">
        <v>30</v>
      </c>
      <c r="E79" s="70"/>
      <c r="F79" s="70"/>
      <c r="G79" s="70">
        <v>3</v>
      </c>
      <c r="H79" s="70"/>
      <c r="I79" s="70"/>
      <c r="J79" s="106">
        <v>30</v>
      </c>
      <c r="K79" s="70"/>
    </row>
    <row r="80" spans="1:11" ht="15">
      <c r="A80" s="267">
        <v>13</v>
      </c>
      <c r="B80" s="187" t="s">
        <v>132</v>
      </c>
      <c r="C80" s="188">
        <v>48</v>
      </c>
      <c r="D80" s="188">
        <v>38</v>
      </c>
      <c r="E80" s="218">
        <v>10</v>
      </c>
      <c r="F80" s="177"/>
      <c r="G80" s="177"/>
      <c r="H80" s="187">
        <v>38</v>
      </c>
      <c r="I80" s="26"/>
      <c r="J80" s="26">
        <v>30</v>
      </c>
      <c r="K80" s="26"/>
    </row>
    <row r="81" spans="1:11" ht="15.75" thickBot="1">
      <c r="A81" s="70" t="s">
        <v>179</v>
      </c>
      <c r="B81" s="245" t="s">
        <v>133</v>
      </c>
      <c r="C81" s="188">
        <v>48</v>
      </c>
      <c r="D81" s="188">
        <v>38</v>
      </c>
      <c r="E81" s="220">
        <v>10</v>
      </c>
      <c r="F81" s="81"/>
      <c r="G81" s="81"/>
      <c r="H81" s="106">
        <v>38</v>
      </c>
      <c r="I81" s="26"/>
      <c r="J81" s="26"/>
      <c r="K81" s="26"/>
    </row>
    <row r="82" spans="1:11" ht="15">
      <c r="A82" s="655" t="s">
        <v>21</v>
      </c>
      <c r="B82" s="656"/>
      <c r="C82" s="73">
        <v>3008</v>
      </c>
      <c r="D82" s="73">
        <v>2048</v>
      </c>
      <c r="E82" s="139">
        <v>960</v>
      </c>
      <c r="F82" s="76"/>
      <c r="G82" s="69"/>
      <c r="H82" s="278">
        <v>544</v>
      </c>
      <c r="I82" s="76">
        <v>620</v>
      </c>
      <c r="J82" s="76">
        <v>584</v>
      </c>
      <c r="K82" s="76">
        <v>290</v>
      </c>
    </row>
    <row r="83" spans="1:11" ht="15.75" thickBot="1">
      <c r="A83" s="657" t="s">
        <v>22</v>
      </c>
      <c r="B83" s="658"/>
      <c r="C83" s="113"/>
      <c r="D83" s="114"/>
      <c r="E83" s="115"/>
      <c r="F83" s="116"/>
      <c r="G83" s="117"/>
      <c r="H83" s="117"/>
      <c r="I83" s="117"/>
      <c r="J83" s="117"/>
      <c r="K83" s="117"/>
    </row>
    <row r="84" spans="1:11" ht="15.75" thickBot="1">
      <c r="A84" s="659" t="s">
        <v>23</v>
      </c>
      <c r="B84" s="658"/>
      <c r="C84" s="113"/>
      <c r="D84" s="114"/>
      <c r="E84" s="115"/>
      <c r="F84" s="116"/>
      <c r="G84" s="116"/>
      <c r="H84" s="117"/>
      <c r="I84" s="117"/>
      <c r="J84" s="117"/>
      <c r="K84" s="117"/>
    </row>
    <row r="85" spans="1:11" ht="15">
      <c r="A85" s="118"/>
      <c r="B85" s="119"/>
      <c r="C85" s="182"/>
      <c r="D85" s="182"/>
      <c r="E85" s="182"/>
      <c r="F85" s="120"/>
      <c r="G85" s="121"/>
      <c r="H85" s="121"/>
      <c r="I85" s="121"/>
      <c r="J85" s="121"/>
      <c r="K85" s="121"/>
    </row>
    <row r="86" spans="1:11" ht="15">
      <c r="A86" s="118"/>
      <c r="B86" s="119"/>
      <c r="C86" s="182"/>
      <c r="D86" s="182"/>
      <c r="E86" s="182"/>
      <c r="F86" s="120"/>
      <c r="G86" s="121"/>
      <c r="H86" s="121"/>
      <c r="I86" s="121"/>
      <c r="J86" s="121"/>
      <c r="K86" s="121" t="s">
        <v>20</v>
      </c>
    </row>
    <row r="87" spans="1:11" ht="15">
      <c r="A87" s="118"/>
      <c r="B87" s="119"/>
      <c r="C87" s="182"/>
      <c r="D87" s="182"/>
      <c r="E87" s="182"/>
      <c r="F87" s="120"/>
      <c r="G87" s="121"/>
      <c r="H87" s="121"/>
      <c r="I87" s="121"/>
      <c r="J87" s="181"/>
      <c r="K87" s="181"/>
    </row>
    <row r="88" spans="1:11" ht="15">
      <c r="A88" s="647" t="s">
        <v>109</v>
      </c>
      <c r="B88" s="647"/>
      <c r="C88" s="647"/>
      <c r="D88" s="647"/>
      <c r="E88" s="647"/>
      <c r="F88" s="647"/>
      <c r="G88" s="647"/>
      <c r="H88" s="647"/>
      <c r="I88" s="647"/>
      <c r="J88" s="647"/>
      <c r="K88" s="647"/>
    </row>
    <row r="89" spans="1:11" ht="14.25">
      <c r="A89" s="648" t="s">
        <v>120</v>
      </c>
      <c r="B89" s="648"/>
      <c r="C89" s="648"/>
      <c r="D89" s="648"/>
      <c r="E89" s="648"/>
      <c r="F89" s="648"/>
      <c r="G89" s="648"/>
      <c r="H89" s="648"/>
      <c r="I89" s="648"/>
      <c r="J89" s="648"/>
      <c r="K89" s="648"/>
    </row>
    <row r="90" spans="1:11" ht="15.75" thickBot="1">
      <c r="A90" s="122"/>
      <c r="B90" s="122"/>
      <c r="C90" s="122"/>
      <c r="D90" s="122"/>
      <c r="E90" s="122"/>
      <c r="F90" s="122"/>
      <c r="G90" s="122"/>
      <c r="H90" s="122"/>
      <c r="I90" s="122"/>
      <c r="J90" s="123"/>
      <c r="K90" s="124"/>
    </row>
    <row r="91" spans="1:11" ht="15.75" thickBot="1">
      <c r="A91" s="660" t="s">
        <v>9</v>
      </c>
      <c r="B91" s="660" t="s">
        <v>10</v>
      </c>
      <c r="C91" s="86" t="s">
        <v>3</v>
      </c>
      <c r="D91" s="125"/>
      <c r="E91" s="88"/>
      <c r="F91" s="126" t="s">
        <v>4</v>
      </c>
      <c r="G91" s="90"/>
      <c r="H91" s="127" t="s">
        <v>5</v>
      </c>
      <c r="I91" s="92"/>
      <c r="J91" s="93"/>
      <c r="K91" s="93"/>
    </row>
    <row r="92" spans="1:11" ht="14.25">
      <c r="A92" s="661"/>
      <c r="B92" s="661"/>
      <c r="C92" s="660" t="s">
        <v>11</v>
      </c>
      <c r="D92" s="663" t="s">
        <v>12</v>
      </c>
      <c r="E92" s="95" t="s">
        <v>6</v>
      </c>
      <c r="F92" s="95" t="s">
        <v>7</v>
      </c>
      <c r="G92" s="128" t="s">
        <v>8</v>
      </c>
      <c r="H92" s="96"/>
      <c r="I92" s="96"/>
      <c r="J92" s="96"/>
      <c r="K92" s="96"/>
    </row>
    <row r="93" spans="1:11" ht="15.75">
      <c r="A93" s="661"/>
      <c r="B93" s="661"/>
      <c r="C93" s="661"/>
      <c r="D93" s="664"/>
      <c r="E93" s="97" t="s">
        <v>13</v>
      </c>
      <c r="F93" s="97" t="s">
        <v>14</v>
      </c>
      <c r="G93" s="129" t="s">
        <v>15</v>
      </c>
      <c r="H93" s="130">
        <v>1</v>
      </c>
      <c r="I93" s="130">
        <v>2</v>
      </c>
      <c r="J93" s="130">
        <v>3</v>
      </c>
      <c r="K93" s="130">
        <v>4</v>
      </c>
    </row>
    <row r="94" spans="1:11" ht="15" thickBot="1">
      <c r="A94" s="662"/>
      <c r="B94" s="662"/>
      <c r="C94" s="662"/>
      <c r="D94" s="665"/>
      <c r="E94" s="99" t="s">
        <v>16</v>
      </c>
      <c r="F94" s="99" t="s">
        <v>17</v>
      </c>
      <c r="G94" s="131" t="s">
        <v>18</v>
      </c>
      <c r="H94" s="100"/>
      <c r="I94" s="100"/>
      <c r="J94" s="100"/>
      <c r="K94" s="100"/>
    </row>
    <row r="95" spans="1:11" ht="18.75" thickBot="1">
      <c r="A95" s="666" t="s">
        <v>24</v>
      </c>
      <c r="B95" s="667"/>
      <c r="C95" s="667"/>
      <c r="D95" s="667"/>
      <c r="E95" s="667"/>
      <c r="F95" s="667"/>
      <c r="G95" s="667"/>
      <c r="H95" s="667"/>
      <c r="I95" s="667"/>
      <c r="J95" s="667"/>
      <c r="K95" s="667"/>
    </row>
    <row r="96" spans="1:11" ht="17.25" thickBot="1">
      <c r="A96" s="132">
        <v>1</v>
      </c>
      <c r="B96" s="194" t="s">
        <v>134</v>
      </c>
      <c r="C96" s="133">
        <v>78</v>
      </c>
      <c r="D96" s="133">
        <v>78</v>
      </c>
      <c r="E96" s="134"/>
      <c r="F96" s="135"/>
      <c r="G96" s="136"/>
      <c r="H96" s="162">
        <v>78</v>
      </c>
      <c r="I96" s="163"/>
      <c r="J96" s="163"/>
      <c r="K96" s="159"/>
    </row>
    <row r="97" spans="1:11" ht="17.25" thickBot="1">
      <c r="A97" s="77">
        <v>2</v>
      </c>
      <c r="B97" s="195" t="s">
        <v>135</v>
      </c>
      <c r="C97" s="68">
        <v>90</v>
      </c>
      <c r="D97" s="68">
        <v>90</v>
      </c>
      <c r="E97" s="103"/>
      <c r="F97" s="69"/>
      <c r="G97" s="103"/>
      <c r="H97" s="164">
        <v>90</v>
      </c>
      <c r="I97" s="164"/>
      <c r="J97" s="160"/>
      <c r="K97" s="160"/>
    </row>
    <row r="98" spans="1:11" ht="17.25" thickBot="1">
      <c r="A98" s="77">
        <v>3</v>
      </c>
      <c r="B98" s="196" t="s">
        <v>136</v>
      </c>
      <c r="C98" s="68">
        <v>64</v>
      </c>
      <c r="D98" s="68">
        <v>64</v>
      </c>
      <c r="E98" s="103"/>
      <c r="F98" s="69"/>
      <c r="G98" s="103"/>
      <c r="H98" s="160"/>
      <c r="I98" s="166">
        <v>64</v>
      </c>
      <c r="J98" s="164"/>
      <c r="K98" s="161"/>
    </row>
    <row r="99" spans="1:11" ht="17.25" thickBot="1">
      <c r="A99" s="15">
        <v>4</v>
      </c>
      <c r="B99" s="196" t="s">
        <v>137</v>
      </c>
      <c r="C99" s="61">
        <v>100</v>
      </c>
      <c r="D99" s="61">
        <v>100</v>
      </c>
      <c r="E99" s="30"/>
      <c r="F99" s="29"/>
      <c r="G99" s="30"/>
      <c r="H99" s="160"/>
      <c r="I99" s="160"/>
      <c r="J99" s="166">
        <v>100</v>
      </c>
      <c r="K99" s="165"/>
    </row>
    <row r="100" spans="1:11" ht="16.5">
      <c r="A100" s="167">
        <v>5</v>
      </c>
      <c r="B100" s="200" t="s">
        <v>138</v>
      </c>
      <c r="C100" s="168">
        <v>88</v>
      </c>
      <c r="D100" s="168">
        <v>88</v>
      </c>
      <c r="E100" s="169"/>
      <c r="F100" s="170"/>
      <c r="G100" s="169"/>
      <c r="H100" s="171"/>
      <c r="I100" s="171"/>
      <c r="J100" s="172"/>
      <c r="K100" s="173">
        <v>88</v>
      </c>
    </row>
    <row r="101" spans="1:11" ht="19.5" customHeight="1">
      <c r="A101" s="27">
        <v>6</v>
      </c>
      <c r="B101" s="201" t="s">
        <v>169</v>
      </c>
      <c r="C101" s="27">
        <v>78</v>
      </c>
      <c r="D101" s="27">
        <v>78</v>
      </c>
      <c r="E101" s="30"/>
      <c r="F101" s="29"/>
      <c r="G101" s="30"/>
      <c r="H101" s="160"/>
      <c r="I101" s="160"/>
      <c r="J101" s="160"/>
      <c r="K101" s="166">
        <v>78</v>
      </c>
    </row>
    <row r="102" spans="1:11" ht="15">
      <c r="A102" s="668" t="s">
        <v>25</v>
      </c>
      <c r="B102" s="669"/>
      <c r="C102" s="36">
        <v>498</v>
      </c>
      <c r="D102" s="36">
        <v>498</v>
      </c>
      <c r="E102" s="36"/>
      <c r="F102" s="36"/>
      <c r="G102" s="28"/>
      <c r="H102" s="36"/>
      <c r="I102" s="36"/>
      <c r="J102" s="36"/>
      <c r="K102" s="36"/>
    </row>
    <row r="103" spans="1:11" ht="15.75" thickBot="1">
      <c r="A103" s="670" t="s">
        <v>26</v>
      </c>
      <c r="B103" s="671"/>
      <c r="C103" s="261"/>
      <c r="D103" s="261"/>
      <c r="E103" s="262"/>
      <c r="F103" s="262"/>
      <c r="G103" s="262"/>
      <c r="H103" s="262"/>
      <c r="I103" s="262"/>
      <c r="J103" s="262"/>
      <c r="K103" s="38"/>
    </row>
    <row r="104" spans="1:11" ht="15.75" thickBot="1">
      <c r="A104" s="672" t="s">
        <v>27</v>
      </c>
      <c r="B104" s="673"/>
      <c r="C104" s="20"/>
      <c r="D104" s="20"/>
      <c r="E104" s="17"/>
      <c r="F104" s="17"/>
      <c r="G104" s="18"/>
      <c r="H104" s="20"/>
      <c r="I104" s="16"/>
      <c r="J104" s="21"/>
      <c r="K104" s="19"/>
    </row>
    <row r="105" spans="1:11" ht="18.75" thickBot="1">
      <c r="A105" s="674" t="s">
        <v>28</v>
      </c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</row>
    <row r="106" spans="1:11" ht="15.75" thickBot="1">
      <c r="A106" s="24"/>
      <c r="B106" s="202" t="s">
        <v>42</v>
      </c>
      <c r="C106" s="203">
        <v>62</v>
      </c>
      <c r="D106" s="203">
        <v>62</v>
      </c>
      <c r="E106" s="51"/>
      <c r="F106" s="31"/>
      <c r="G106" s="32"/>
      <c r="H106" s="208">
        <v>62</v>
      </c>
      <c r="I106" s="159"/>
      <c r="J106" s="159"/>
      <c r="K106" s="159"/>
    </row>
    <row r="107" spans="1:11" ht="17.25" thickBot="1">
      <c r="A107" s="198"/>
      <c r="B107" s="201" t="s">
        <v>139</v>
      </c>
      <c r="C107" s="263">
        <v>62</v>
      </c>
      <c r="D107" s="24">
        <v>62</v>
      </c>
      <c r="E107" s="49"/>
      <c r="F107" s="29"/>
      <c r="G107" s="30"/>
      <c r="H107" s="158">
        <v>62</v>
      </c>
      <c r="J107" s="160"/>
      <c r="K107" s="161"/>
    </row>
    <row r="108" spans="1:11" ht="15" thickBot="1">
      <c r="A108" s="198"/>
      <c r="B108" s="303" t="s">
        <v>140</v>
      </c>
      <c r="C108" s="263">
        <v>62</v>
      </c>
      <c r="D108" s="24">
        <v>62</v>
      </c>
      <c r="E108" s="49"/>
      <c r="F108" s="29"/>
      <c r="G108" s="30"/>
      <c r="H108" s="158">
        <v>62</v>
      </c>
      <c r="I108" s="160"/>
      <c r="J108" s="160"/>
      <c r="K108" s="26"/>
    </row>
    <row r="109" spans="1:11" ht="17.25" thickBot="1">
      <c r="A109" s="198"/>
      <c r="B109" s="201" t="s">
        <v>152</v>
      </c>
      <c r="C109" s="263">
        <v>62</v>
      </c>
      <c r="D109" s="24">
        <v>62</v>
      </c>
      <c r="E109" s="49"/>
      <c r="F109" s="29"/>
      <c r="G109" s="30"/>
      <c r="H109" s="24">
        <v>62</v>
      </c>
      <c r="I109" s="160"/>
      <c r="J109" s="160"/>
      <c r="K109" s="26"/>
    </row>
    <row r="110" spans="1:11" ht="17.25" thickBot="1">
      <c r="A110" s="198"/>
      <c r="B110" s="201" t="s">
        <v>154</v>
      </c>
      <c r="C110" s="263">
        <v>62</v>
      </c>
      <c r="D110" s="24">
        <v>62</v>
      </c>
      <c r="E110" s="49"/>
      <c r="F110" s="29"/>
      <c r="G110" s="30"/>
      <c r="H110" s="24">
        <v>62</v>
      </c>
      <c r="I110" s="160"/>
      <c r="J110" s="160"/>
      <c r="K110" s="26"/>
    </row>
    <row r="111" spans="1:11" ht="16.5">
      <c r="A111" s="198"/>
      <c r="B111" s="201" t="s">
        <v>160</v>
      </c>
      <c r="C111" s="263">
        <v>62</v>
      </c>
      <c r="D111" s="24">
        <v>62</v>
      </c>
      <c r="E111" s="49"/>
      <c r="F111" s="29"/>
      <c r="G111" s="30"/>
      <c r="H111" s="24">
        <v>62</v>
      </c>
      <c r="I111" s="160"/>
      <c r="J111" s="160"/>
      <c r="K111" s="26"/>
    </row>
    <row r="112" spans="1:11" ht="15">
      <c r="A112" s="198"/>
      <c r="B112" s="204" t="s">
        <v>43</v>
      </c>
      <c r="C112" s="205">
        <v>64</v>
      </c>
      <c r="D112" s="206">
        <v>64</v>
      </c>
      <c r="E112" s="49"/>
      <c r="F112" s="29"/>
      <c r="G112" s="30"/>
      <c r="H112" s="160"/>
      <c r="I112" s="209">
        <v>64</v>
      </c>
      <c r="J112" s="160"/>
      <c r="K112" s="26"/>
    </row>
    <row r="113" spans="1:11" ht="17.25" thickBot="1">
      <c r="A113" s="197"/>
      <c r="B113" s="221" t="s">
        <v>151</v>
      </c>
      <c r="C113" s="199">
        <v>64</v>
      </c>
      <c r="D113" s="15">
        <v>64</v>
      </c>
      <c r="E113" s="49"/>
      <c r="F113" s="29"/>
      <c r="G113" s="30"/>
      <c r="H113" s="160"/>
      <c r="I113" s="161">
        <v>64</v>
      </c>
      <c r="J113" s="160"/>
      <c r="K113" s="180"/>
    </row>
    <row r="114" spans="1:11" ht="17.25" thickBot="1">
      <c r="A114" s="197"/>
      <c r="B114" s="196" t="s">
        <v>141</v>
      </c>
      <c r="C114" s="199">
        <v>64</v>
      </c>
      <c r="D114" s="15">
        <v>64</v>
      </c>
      <c r="E114" s="49"/>
      <c r="F114" s="29"/>
      <c r="G114" s="30"/>
      <c r="H114" s="160"/>
      <c r="I114" s="161">
        <v>64</v>
      </c>
      <c r="J114" s="160"/>
      <c r="K114" s="180"/>
    </row>
    <row r="115" spans="1:11" ht="16.5">
      <c r="A115" s="197"/>
      <c r="B115" s="201" t="s">
        <v>153</v>
      </c>
      <c r="C115" s="199">
        <v>64</v>
      </c>
      <c r="D115" s="15">
        <v>64</v>
      </c>
      <c r="E115" s="49"/>
      <c r="F115" s="29"/>
      <c r="G115" s="30"/>
      <c r="H115" s="160"/>
      <c r="I115" s="161">
        <v>64</v>
      </c>
      <c r="J115" s="160"/>
      <c r="K115" s="180"/>
    </row>
    <row r="116" spans="1:11" ht="17.25" thickBot="1">
      <c r="A116" s="197"/>
      <c r="B116" s="196" t="s">
        <v>155</v>
      </c>
      <c r="C116" s="199">
        <v>64</v>
      </c>
      <c r="D116" s="15">
        <v>64</v>
      </c>
      <c r="E116" s="49"/>
      <c r="F116" s="29"/>
      <c r="G116" s="30"/>
      <c r="H116" s="160"/>
      <c r="I116" s="161">
        <v>64</v>
      </c>
      <c r="J116" s="160"/>
      <c r="K116" s="180"/>
    </row>
    <row r="117" spans="1:11" ht="17.25" thickBot="1">
      <c r="A117" s="197"/>
      <c r="B117" s="196" t="s">
        <v>142</v>
      </c>
      <c r="C117" s="199">
        <v>64</v>
      </c>
      <c r="D117" s="15">
        <v>64</v>
      </c>
      <c r="E117" s="49"/>
      <c r="F117" s="29"/>
      <c r="G117" s="30"/>
      <c r="H117" s="160"/>
      <c r="I117" s="161">
        <v>64</v>
      </c>
      <c r="J117" s="160"/>
      <c r="K117" s="180"/>
    </row>
    <row r="118" spans="1:11" ht="15">
      <c r="A118" s="197"/>
      <c r="B118" s="204" t="s">
        <v>44</v>
      </c>
      <c r="C118" s="205">
        <v>68</v>
      </c>
      <c r="D118" s="206">
        <v>68</v>
      </c>
      <c r="E118" s="49"/>
      <c r="F118" s="29"/>
      <c r="G118" s="30"/>
      <c r="H118" s="160"/>
      <c r="I118" s="160"/>
      <c r="J118" s="160"/>
      <c r="K118" s="209">
        <v>68</v>
      </c>
    </row>
    <row r="119" spans="1:11" ht="17.25" thickBot="1">
      <c r="A119" s="197"/>
      <c r="B119" s="196" t="s">
        <v>143</v>
      </c>
      <c r="C119" s="199">
        <v>68</v>
      </c>
      <c r="D119" s="15">
        <v>68</v>
      </c>
      <c r="E119" s="49"/>
      <c r="F119" s="29"/>
      <c r="G119" s="30"/>
      <c r="H119" s="160"/>
      <c r="I119" s="160"/>
      <c r="J119" s="160"/>
      <c r="K119" s="161">
        <v>68</v>
      </c>
    </row>
    <row r="120" spans="1:11" ht="17.25" thickBot="1">
      <c r="A120" s="197"/>
      <c r="B120" s="196" t="s">
        <v>144</v>
      </c>
      <c r="C120" s="199">
        <v>68</v>
      </c>
      <c r="D120" s="15">
        <v>68</v>
      </c>
      <c r="E120" s="49"/>
      <c r="F120" s="29"/>
      <c r="G120" s="30"/>
      <c r="H120" s="160"/>
      <c r="I120" s="160"/>
      <c r="J120" s="160"/>
      <c r="K120" s="161">
        <v>68</v>
      </c>
    </row>
    <row r="121" spans="1:11" ht="17.25" thickBot="1">
      <c r="A121" s="197"/>
      <c r="B121" s="196" t="s">
        <v>156</v>
      </c>
      <c r="C121" s="199">
        <v>68</v>
      </c>
      <c r="D121" s="15">
        <v>68</v>
      </c>
      <c r="E121" s="49"/>
      <c r="F121" s="29"/>
      <c r="G121" s="30"/>
      <c r="H121" s="160"/>
      <c r="I121" s="160"/>
      <c r="J121" s="160"/>
      <c r="K121" s="161">
        <v>68</v>
      </c>
    </row>
    <row r="122" spans="1:11" ht="17.25" thickBot="1">
      <c r="A122" s="197"/>
      <c r="B122" s="196" t="s">
        <v>158</v>
      </c>
      <c r="C122" s="199">
        <v>68</v>
      </c>
      <c r="D122" s="15">
        <v>68</v>
      </c>
      <c r="E122" s="49"/>
      <c r="F122" s="29"/>
      <c r="G122" s="30"/>
      <c r="H122" s="160"/>
      <c r="I122" s="160"/>
      <c r="J122" s="160"/>
      <c r="K122" s="161">
        <v>68</v>
      </c>
    </row>
    <row r="123" spans="1:11" ht="17.25" thickBot="1">
      <c r="A123" s="197"/>
      <c r="B123" s="196" t="s">
        <v>145</v>
      </c>
      <c r="C123" s="199">
        <v>68</v>
      </c>
      <c r="D123" s="15">
        <v>68</v>
      </c>
      <c r="E123" s="49"/>
      <c r="F123" s="29"/>
      <c r="G123" s="30"/>
      <c r="H123" s="160"/>
      <c r="I123" s="160"/>
      <c r="J123" s="160"/>
      <c r="K123" s="161">
        <v>68</v>
      </c>
    </row>
    <row r="124" spans="1:11" ht="15">
      <c r="A124" s="197"/>
      <c r="B124" s="207" t="s">
        <v>45</v>
      </c>
      <c r="C124" s="206">
        <v>60</v>
      </c>
      <c r="D124" s="206">
        <v>60</v>
      </c>
      <c r="E124" s="49"/>
      <c r="F124" s="29"/>
      <c r="G124" s="30"/>
      <c r="H124" s="160"/>
      <c r="I124" s="160"/>
      <c r="J124" s="160"/>
      <c r="K124" s="210">
        <v>60</v>
      </c>
    </row>
    <row r="125" spans="1:11" ht="20.25" customHeight="1" thickBot="1">
      <c r="A125" s="197"/>
      <c r="B125" s="196" t="s">
        <v>146</v>
      </c>
      <c r="C125" s="15">
        <v>60</v>
      </c>
      <c r="D125" s="15">
        <v>60</v>
      </c>
      <c r="E125" s="49"/>
      <c r="F125" s="29"/>
      <c r="G125" s="30"/>
      <c r="H125" s="160"/>
      <c r="I125" s="160"/>
      <c r="J125" s="160"/>
      <c r="K125" s="180">
        <v>60</v>
      </c>
    </row>
    <row r="126" spans="1:11" ht="17.25" thickBot="1">
      <c r="A126" s="197"/>
      <c r="B126" s="196" t="s">
        <v>157</v>
      </c>
      <c r="C126" s="15">
        <v>60</v>
      </c>
      <c r="D126" s="15">
        <v>60</v>
      </c>
      <c r="E126" s="49"/>
      <c r="F126" s="29"/>
      <c r="G126" s="30"/>
      <c r="H126" s="160"/>
      <c r="I126" s="160"/>
      <c r="J126" s="160"/>
      <c r="K126" s="180">
        <v>60</v>
      </c>
    </row>
    <row r="127" spans="1:11" ht="17.25" thickBot="1">
      <c r="A127" s="197"/>
      <c r="B127" s="196" t="s">
        <v>159</v>
      </c>
      <c r="C127" s="15">
        <v>60</v>
      </c>
      <c r="D127" s="15">
        <v>60</v>
      </c>
      <c r="E127" s="49"/>
      <c r="F127" s="29"/>
      <c r="G127" s="30"/>
      <c r="H127" s="160"/>
      <c r="I127" s="160"/>
      <c r="J127" s="160"/>
      <c r="K127" s="180">
        <v>60</v>
      </c>
    </row>
    <row r="128" spans="1:11" ht="17.25" thickBot="1">
      <c r="A128" s="197"/>
      <c r="B128" s="196" t="s">
        <v>147</v>
      </c>
      <c r="C128" s="15">
        <v>60</v>
      </c>
      <c r="D128" s="15">
        <v>60</v>
      </c>
      <c r="E128" s="49"/>
      <c r="F128" s="29"/>
      <c r="G128" s="30"/>
      <c r="H128" s="160"/>
      <c r="I128" s="160"/>
      <c r="J128" s="160"/>
      <c r="K128" s="180">
        <v>60</v>
      </c>
    </row>
    <row r="129" spans="1:11" ht="17.25" thickBot="1">
      <c r="A129" s="197"/>
      <c r="B129" s="196" t="s">
        <v>188</v>
      </c>
      <c r="C129" s="15">
        <v>60</v>
      </c>
      <c r="D129" s="15">
        <v>60</v>
      </c>
      <c r="E129" s="49"/>
      <c r="F129" s="29"/>
      <c r="G129" s="30"/>
      <c r="H129" s="160"/>
      <c r="I129" s="160"/>
      <c r="J129" s="160"/>
      <c r="K129" s="180">
        <v>60</v>
      </c>
    </row>
    <row r="130" spans="1:11" ht="15">
      <c r="A130" s="676" t="s">
        <v>29</v>
      </c>
      <c r="B130" s="677"/>
      <c r="C130" s="12">
        <v>254</v>
      </c>
      <c r="D130" s="48">
        <v>254</v>
      </c>
      <c r="E130" s="50"/>
      <c r="F130" s="36"/>
      <c r="G130" s="28"/>
      <c r="H130" s="36"/>
      <c r="I130" s="36"/>
      <c r="J130" s="36"/>
      <c r="K130" s="36"/>
    </row>
    <row r="131" spans="1:11" ht="15">
      <c r="A131" s="678" t="s">
        <v>30</v>
      </c>
      <c r="B131" s="677"/>
      <c r="C131" s="15"/>
      <c r="D131" s="15"/>
      <c r="E131" s="47"/>
      <c r="F131" s="37"/>
      <c r="G131" s="37"/>
      <c r="H131" s="37"/>
      <c r="I131" s="37"/>
      <c r="J131" s="37"/>
      <c r="K131" s="37"/>
    </row>
    <row r="132" spans="1:11" ht="15.75" thickBot="1">
      <c r="A132" s="679" t="s">
        <v>31</v>
      </c>
      <c r="B132" s="680"/>
      <c r="C132" s="25"/>
      <c r="D132" s="52"/>
      <c r="E132" s="53"/>
      <c r="F132" s="53"/>
      <c r="G132" s="34"/>
      <c r="H132" s="40"/>
      <c r="I132" s="41"/>
      <c r="J132" s="54"/>
      <c r="K132" s="35"/>
    </row>
    <row r="133" spans="1:11" ht="21" thickBot="1">
      <c r="A133" s="681" t="s">
        <v>32</v>
      </c>
      <c r="B133" s="682"/>
      <c r="C133" s="682"/>
      <c r="D133" s="682"/>
      <c r="E133" s="682"/>
      <c r="F133" s="682"/>
      <c r="G133" s="682"/>
      <c r="H133" s="682"/>
      <c r="I133" s="682"/>
      <c r="J133" s="682"/>
      <c r="K133" s="682"/>
    </row>
    <row r="134" spans="1:11" ht="16.5" thickBot="1">
      <c r="A134" s="683" t="s">
        <v>33</v>
      </c>
      <c r="B134" s="684"/>
      <c r="C134" s="55"/>
      <c r="D134" s="55"/>
      <c r="E134" s="55"/>
      <c r="F134" s="56"/>
      <c r="G134" s="56"/>
      <c r="H134" s="55"/>
      <c r="I134" s="55"/>
      <c r="J134" s="55"/>
      <c r="K134" s="55"/>
    </row>
    <row r="135" spans="1:11" ht="16.5" thickBot="1">
      <c r="A135" s="685" t="s">
        <v>47</v>
      </c>
      <c r="B135" s="686"/>
      <c r="C135" s="55"/>
      <c r="D135" s="55"/>
      <c r="E135" s="55"/>
      <c r="F135" s="65"/>
      <c r="G135" s="62"/>
      <c r="H135" s="62"/>
      <c r="I135" s="62"/>
      <c r="J135" s="62"/>
      <c r="K135" s="62"/>
    </row>
    <row r="136" spans="1:11" ht="16.5" thickBot="1">
      <c r="A136" s="687" t="s">
        <v>48</v>
      </c>
      <c r="B136" s="688"/>
      <c r="C136" s="63"/>
      <c r="D136" s="63"/>
      <c r="E136" s="63"/>
      <c r="F136" s="64"/>
      <c r="G136" s="64"/>
      <c r="H136" s="66"/>
      <c r="I136" s="66"/>
      <c r="J136" s="66"/>
      <c r="K136" s="66"/>
    </row>
  </sheetData>
  <sheetProtection/>
  <mergeCells count="42">
    <mergeCell ref="A131:B131"/>
    <mergeCell ref="A132:B132"/>
    <mergeCell ref="A133:K133"/>
    <mergeCell ref="A134:B134"/>
    <mergeCell ref="A135:B135"/>
    <mergeCell ref="A136:B136"/>
    <mergeCell ref="A95:K95"/>
    <mergeCell ref="A102:B102"/>
    <mergeCell ref="A103:B103"/>
    <mergeCell ref="A104:B104"/>
    <mergeCell ref="A105:K105"/>
    <mergeCell ref="A130:B130"/>
    <mergeCell ref="A82:B82"/>
    <mergeCell ref="A83:B83"/>
    <mergeCell ref="A84:B84"/>
    <mergeCell ref="A88:K88"/>
    <mergeCell ref="A89:K89"/>
    <mergeCell ref="A91:A94"/>
    <mergeCell ref="B91:B94"/>
    <mergeCell ref="C92:C94"/>
    <mergeCell ref="D92:D94"/>
    <mergeCell ref="A15:K15"/>
    <mergeCell ref="J45:K45"/>
    <mergeCell ref="A48:K48"/>
    <mergeCell ref="A49:K49"/>
    <mergeCell ref="A51:A54"/>
    <mergeCell ref="B51:B54"/>
    <mergeCell ref="C52:C54"/>
    <mergeCell ref="A7:E7"/>
    <mergeCell ref="H7:K7"/>
    <mergeCell ref="A8:C8"/>
    <mergeCell ref="A9:B9"/>
    <mergeCell ref="H9:K9"/>
    <mergeCell ref="A11:A14"/>
    <mergeCell ref="B11:B14"/>
    <mergeCell ref="C11:E11"/>
    <mergeCell ref="A1:K1"/>
    <mergeCell ref="A2:K2"/>
    <mergeCell ref="A3:K3"/>
    <mergeCell ref="G5:K5"/>
    <mergeCell ref="A6:C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88">
      <selection activeCell="I103" sqref="I103"/>
    </sheetView>
  </sheetViews>
  <sheetFormatPr defaultColWidth="11.421875" defaultRowHeight="12.75"/>
  <cols>
    <col min="2" max="2" width="46.00390625" style="0" customWidth="1"/>
    <col min="3" max="3" width="9.7109375" style="0" customWidth="1"/>
    <col min="5" max="5" width="16.00390625" style="0" customWidth="1"/>
  </cols>
  <sheetData>
    <row r="1" spans="1:11" ht="15.75">
      <c r="A1" s="631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ht="15.75">
      <c r="A2" s="631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5.75">
      <c r="A3" s="631" t="s">
        <v>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2"/>
      <c r="B5" s="2"/>
      <c r="C5" s="2"/>
      <c r="D5" s="2"/>
      <c r="E5" s="2"/>
      <c r="F5" s="2"/>
      <c r="G5" s="633" t="s">
        <v>101</v>
      </c>
      <c r="H5" s="633"/>
      <c r="I5" s="633"/>
      <c r="J5" s="633"/>
      <c r="K5" s="633"/>
    </row>
    <row r="6" spans="1:11" ht="15.75">
      <c r="A6" s="631" t="s">
        <v>148</v>
      </c>
      <c r="B6" s="631"/>
      <c r="C6" s="631"/>
      <c r="D6" s="4"/>
      <c r="E6" s="4"/>
      <c r="F6" s="4"/>
      <c r="G6" s="2"/>
      <c r="H6" s="633" t="s">
        <v>113</v>
      </c>
      <c r="I6" s="633"/>
      <c r="J6" s="633"/>
      <c r="K6" s="633"/>
    </row>
    <row r="7" spans="1:11" ht="15.75">
      <c r="A7" s="635" t="s">
        <v>107</v>
      </c>
      <c r="B7" s="635"/>
      <c r="C7" s="635"/>
      <c r="D7" s="635"/>
      <c r="E7" s="635"/>
      <c r="F7" s="5"/>
      <c r="G7" s="3"/>
      <c r="H7" s="633" t="s">
        <v>102</v>
      </c>
      <c r="I7" s="633"/>
      <c r="J7" s="633"/>
      <c r="K7" s="633"/>
    </row>
    <row r="8" spans="1:11" ht="15.75">
      <c r="A8" s="635" t="s">
        <v>46</v>
      </c>
      <c r="B8" s="635"/>
      <c r="C8" s="635"/>
      <c r="D8" s="2"/>
      <c r="E8" s="2"/>
      <c r="F8" s="5"/>
      <c r="G8" s="6"/>
      <c r="H8" s="6"/>
      <c r="I8" s="6"/>
      <c r="J8" s="4"/>
      <c r="K8" s="4"/>
    </row>
    <row r="9" spans="1:11" ht="15.75">
      <c r="A9" s="636" t="s">
        <v>110</v>
      </c>
      <c r="B9" s="636"/>
      <c r="C9" s="71" t="s">
        <v>111</v>
      </c>
      <c r="D9" s="7"/>
      <c r="E9" s="8"/>
      <c r="F9" s="8"/>
      <c r="H9" s="637" t="s">
        <v>103</v>
      </c>
      <c r="I9" s="637"/>
      <c r="J9" s="637"/>
      <c r="K9" s="637"/>
    </row>
    <row r="10" spans="1:11" ht="13.5" thickBot="1">
      <c r="A10" s="140"/>
      <c r="B10" s="42"/>
      <c r="C10" s="42"/>
      <c r="D10" s="43"/>
      <c r="E10" s="43"/>
      <c r="F10" s="43"/>
      <c r="G10" s="44"/>
      <c r="H10" s="45"/>
      <c r="I10" s="46"/>
      <c r="J10" s="46"/>
      <c r="K10" s="9"/>
    </row>
    <row r="11" spans="1:11" ht="15.75" thickBot="1">
      <c r="A11" s="638" t="s">
        <v>9</v>
      </c>
      <c r="B11" s="638" t="s">
        <v>10</v>
      </c>
      <c r="C11" s="641" t="s">
        <v>3</v>
      </c>
      <c r="D11" s="642"/>
      <c r="E11" s="643"/>
      <c r="F11" s="57" t="s">
        <v>4</v>
      </c>
      <c r="G11" s="22"/>
      <c r="H11" s="13" t="s">
        <v>100</v>
      </c>
      <c r="I11" s="14"/>
      <c r="J11" s="39"/>
      <c r="K11" s="138"/>
    </row>
    <row r="12" spans="1:11" ht="14.25">
      <c r="A12" s="639"/>
      <c r="B12" s="639"/>
      <c r="C12" s="58"/>
      <c r="D12" s="58"/>
      <c r="E12" s="23" t="s">
        <v>6</v>
      </c>
      <c r="F12" s="23" t="s">
        <v>7</v>
      </c>
      <c r="G12" s="23" t="s">
        <v>8</v>
      </c>
      <c r="H12" s="58"/>
      <c r="I12" s="58"/>
      <c r="J12" s="58"/>
      <c r="K12" s="58"/>
    </row>
    <row r="13" spans="1:11" ht="15">
      <c r="A13" s="639"/>
      <c r="B13" s="639"/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15</v>
      </c>
      <c r="H13" s="60">
        <v>1</v>
      </c>
      <c r="I13" s="60">
        <v>2</v>
      </c>
      <c r="J13" s="60">
        <v>3</v>
      </c>
      <c r="K13" s="60">
        <v>4</v>
      </c>
    </row>
    <row r="14" spans="1:11" ht="15" thickBot="1">
      <c r="A14" s="640"/>
      <c r="B14" s="640"/>
      <c r="C14" s="38"/>
      <c r="D14" s="38"/>
      <c r="E14" s="38" t="s">
        <v>16</v>
      </c>
      <c r="F14" s="38" t="s">
        <v>17</v>
      </c>
      <c r="G14" s="38" t="s">
        <v>18</v>
      </c>
      <c r="H14" s="59"/>
      <c r="I14" s="59"/>
      <c r="J14" s="59"/>
      <c r="K14" s="59"/>
    </row>
    <row r="15" spans="1:11" ht="18.75" thickBot="1">
      <c r="A15" s="644" t="s">
        <v>19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</row>
    <row r="16" spans="1:11" ht="15">
      <c r="A16" s="12">
        <v>1</v>
      </c>
      <c r="B16" s="75" t="s">
        <v>114</v>
      </c>
      <c r="C16" s="141">
        <v>40</v>
      </c>
      <c r="D16" s="141">
        <v>40</v>
      </c>
      <c r="E16" s="105"/>
      <c r="F16" s="105"/>
      <c r="G16" s="105"/>
      <c r="H16" s="105"/>
      <c r="I16" s="76">
        <v>40</v>
      </c>
      <c r="J16" s="103"/>
      <c r="K16" s="103"/>
    </row>
    <row r="17" spans="1:11" ht="15">
      <c r="A17" s="15">
        <v>1.1</v>
      </c>
      <c r="B17" s="151" t="s">
        <v>115</v>
      </c>
      <c r="C17" s="142">
        <v>40</v>
      </c>
      <c r="D17" s="142">
        <v>40</v>
      </c>
      <c r="E17" s="69"/>
      <c r="F17" s="69"/>
      <c r="G17" s="69"/>
      <c r="H17" s="152"/>
      <c r="I17" s="106">
        <v>40</v>
      </c>
      <c r="J17" s="73"/>
      <c r="K17" s="73"/>
    </row>
    <row r="18" spans="1:11" ht="15">
      <c r="A18" s="186">
        <v>2</v>
      </c>
      <c r="B18" s="75" t="s">
        <v>34</v>
      </c>
      <c r="C18" s="185">
        <v>28</v>
      </c>
      <c r="D18" s="185">
        <v>28</v>
      </c>
      <c r="E18" s="69"/>
      <c r="F18" s="69"/>
      <c r="G18" s="69"/>
      <c r="H18" s="189">
        <v>28</v>
      </c>
      <c r="I18" s="190"/>
      <c r="J18" s="73"/>
      <c r="K18" s="73"/>
    </row>
    <row r="19" spans="1:11" ht="15">
      <c r="A19" s="15" t="s">
        <v>127</v>
      </c>
      <c r="B19" s="151" t="s">
        <v>166</v>
      </c>
      <c r="C19" s="142">
        <v>14</v>
      </c>
      <c r="D19" s="142">
        <v>14</v>
      </c>
      <c r="E19" s="69"/>
      <c r="F19" s="69"/>
      <c r="G19" s="69"/>
      <c r="H19" s="142">
        <v>14</v>
      </c>
      <c r="I19" s="142"/>
      <c r="J19" s="73"/>
      <c r="K19" s="73"/>
    </row>
    <row r="20" spans="1:11" ht="15">
      <c r="A20" s="15"/>
      <c r="B20" s="151" t="s">
        <v>66</v>
      </c>
      <c r="C20" s="142">
        <v>14</v>
      </c>
      <c r="D20" s="142">
        <v>14</v>
      </c>
      <c r="E20" s="69"/>
      <c r="F20" s="69"/>
      <c r="G20" s="69">
        <v>1</v>
      </c>
      <c r="H20" s="68">
        <v>14</v>
      </c>
      <c r="I20" s="142"/>
      <c r="J20" s="73"/>
      <c r="K20" s="73"/>
    </row>
    <row r="21" spans="1:11" ht="15">
      <c r="A21" s="186">
        <v>3</v>
      </c>
      <c r="B21" s="75" t="s">
        <v>35</v>
      </c>
      <c r="C21" s="72">
        <v>132</v>
      </c>
      <c r="D21" s="72">
        <v>132</v>
      </c>
      <c r="E21" s="76"/>
      <c r="F21" s="76"/>
      <c r="G21" s="76"/>
      <c r="H21" s="76">
        <v>46</v>
      </c>
      <c r="I21" s="76">
        <v>84</v>
      </c>
      <c r="J21" s="73"/>
      <c r="K21" s="73"/>
    </row>
    <row r="22" spans="1:11" ht="15">
      <c r="A22" s="15"/>
      <c r="B22" s="151" t="s">
        <v>40</v>
      </c>
      <c r="C22" s="142">
        <v>26</v>
      </c>
      <c r="D22" s="142">
        <v>26</v>
      </c>
      <c r="E22" s="106"/>
      <c r="F22" s="106"/>
      <c r="G22" s="106"/>
      <c r="H22" s="106"/>
      <c r="I22" s="106">
        <v>26</v>
      </c>
      <c r="J22" s="73"/>
      <c r="K22" s="73"/>
    </row>
    <row r="23" spans="1:11" ht="15">
      <c r="A23" s="15"/>
      <c r="B23" s="151" t="s">
        <v>41</v>
      </c>
      <c r="C23" s="145">
        <v>28</v>
      </c>
      <c r="D23" s="145">
        <v>28</v>
      </c>
      <c r="E23" s="146"/>
      <c r="F23" s="146"/>
      <c r="G23" s="146">
        <v>2</v>
      </c>
      <c r="H23" s="146"/>
      <c r="I23" s="146">
        <v>28</v>
      </c>
      <c r="J23" s="73"/>
      <c r="K23" s="73"/>
    </row>
    <row r="24" spans="1:11" ht="15">
      <c r="A24" s="15"/>
      <c r="B24" s="151" t="s">
        <v>38</v>
      </c>
      <c r="C24" s="142">
        <v>20</v>
      </c>
      <c r="D24" s="142">
        <v>20</v>
      </c>
      <c r="E24" s="69"/>
      <c r="F24" s="70"/>
      <c r="G24" s="69"/>
      <c r="H24" s="106">
        <v>20</v>
      </c>
      <c r="I24" s="70"/>
      <c r="J24" s="73"/>
      <c r="K24" s="73"/>
    </row>
    <row r="25" spans="1:11" ht="15">
      <c r="A25" s="15"/>
      <c r="B25" s="151" t="s">
        <v>39</v>
      </c>
      <c r="C25" s="142">
        <v>28</v>
      </c>
      <c r="D25" s="68">
        <v>28</v>
      </c>
      <c r="E25" s="73"/>
      <c r="F25" s="73"/>
      <c r="G25" s="79">
        <v>1</v>
      </c>
      <c r="H25" s="70">
        <v>28</v>
      </c>
      <c r="J25" s="73"/>
      <c r="K25" s="73"/>
    </row>
    <row r="26" spans="1:11" ht="15">
      <c r="A26" s="15"/>
      <c r="B26" s="151" t="s">
        <v>116</v>
      </c>
      <c r="C26" s="68">
        <v>30</v>
      </c>
      <c r="D26" s="68">
        <v>30</v>
      </c>
      <c r="E26" s="69"/>
      <c r="F26" s="69"/>
      <c r="G26" s="69"/>
      <c r="H26" s="70"/>
      <c r="I26" s="70">
        <v>30</v>
      </c>
      <c r="J26" s="73"/>
      <c r="K26" s="73"/>
    </row>
    <row r="27" spans="1:11" ht="15">
      <c r="A27" s="74">
        <v>4</v>
      </c>
      <c r="B27" s="74" t="s">
        <v>94</v>
      </c>
      <c r="C27" s="139">
        <v>20</v>
      </c>
      <c r="D27" s="139">
        <v>20</v>
      </c>
      <c r="E27" s="73"/>
      <c r="F27" s="73"/>
      <c r="G27" s="73"/>
      <c r="H27" s="76">
        <v>20</v>
      </c>
      <c r="I27" s="213"/>
      <c r="J27" s="73"/>
      <c r="K27" s="73"/>
    </row>
    <row r="28" spans="1:11" ht="15">
      <c r="A28" s="77">
        <v>4.1</v>
      </c>
      <c r="B28" s="153" t="s">
        <v>197</v>
      </c>
      <c r="C28" s="142">
        <v>20</v>
      </c>
      <c r="D28" s="142">
        <v>20</v>
      </c>
      <c r="E28" s="106"/>
      <c r="F28" s="106"/>
      <c r="G28" s="106"/>
      <c r="H28" s="70">
        <v>20</v>
      </c>
      <c r="I28" s="213"/>
      <c r="J28" s="73"/>
      <c r="K28" s="73"/>
    </row>
    <row r="29" spans="1:11" ht="15">
      <c r="A29" s="74">
        <v>5</v>
      </c>
      <c r="B29" s="211" t="s">
        <v>149</v>
      </c>
      <c r="C29" s="139">
        <v>20</v>
      </c>
      <c r="D29" s="139">
        <v>20</v>
      </c>
      <c r="E29" s="69"/>
      <c r="F29" s="69"/>
      <c r="G29" s="69"/>
      <c r="H29" s="190">
        <v>20</v>
      </c>
      <c r="I29" s="70"/>
      <c r="J29" s="70"/>
      <c r="K29" s="70"/>
    </row>
    <row r="30" spans="1:11" ht="15">
      <c r="A30" s="70" t="s">
        <v>124</v>
      </c>
      <c r="B30" s="215" t="s">
        <v>150</v>
      </c>
      <c r="C30" s="213">
        <v>20</v>
      </c>
      <c r="D30" s="142">
        <v>20</v>
      </c>
      <c r="E30" s="69"/>
      <c r="F30" s="69"/>
      <c r="G30" s="69"/>
      <c r="H30" s="70">
        <v>20</v>
      </c>
      <c r="I30" s="70"/>
      <c r="J30" s="70"/>
      <c r="K30" s="70"/>
    </row>
    <row r="31" spans="1:11" ht="15">
      <c r="A31" s="187">
        <v>6</v>
      </c>
      <c r="B31" s="73" t="s">
        <v>95</v>
      </c>
      <c r="C31" s="214">
        <v>138</v>
      </c>
      <c r="D31" s="156">
        <v>138</v>
      </c>
      <c r="E31" s="135"/>
      <c r="F31" s="135"/>
      <c r="G31" s="135"/>
      <c r="H31" s="137"/>
      <c r="I31" s="137"/>
      <c r="J31" s="191">
        <v>88</v>
      </c>
      <c r="K31" s="137">
        <v>50</v>
      </c>
    </row>
    <row r="32" spans="1:11" ht="14.25">
      <c r="A32" s="70"/>
      <c r="B32" s="106" t="s">
        <v>49</v>
      </c>
      <c r="C32" s="213">
        <v>40</v>
      </c>
      <c r="D32" s="213">
        <v>40</v>
      </c>
      <c r="E32" s="106"/>
      <c r="F32" s="106"/>
      <c r="G32" s="106"/>
      <c r="H32" s="106"/>
      <c r="I32" s="70"/>
      <c r="J32" s="106">
        <v>40</v>
      </c>
      <c r="K32" s="106"/>
    </row>
    <row r="33" spans="1:11" ht="14.25">
      <c r="A33" s="26"/>
      <c r="B33" s="106" t="s">
        <v>50</v>
      </c>
      <c r="C33" s="212">
        <v>48</v>
      </c>
      <c r="D33" s="212">
        <v>48</v>
      </c>
      <c r="E33" s="69"/>
      <c r="F33" s="69"/>
      <c r="G33" s="69"/>
      <c r="H33" s="70"/>
      <c r="I33" s="70"/>
      <c r="J33" s="11">
        <v>48</v>
      </c>
      <c r="K33" s="70"/>
    </row>
    <row r="34" spans="1:11" ht="14.25">
      <c r="A34" s="26"/>
      <c r="B34" s="213" t="s">
        <v>121</v>
      </c>
      <c r="C34" s="213">
        <v>50</v>
      </c>
      <c r="D34" s="213">
        <v>50</v>
      </c>
      <c r="E34" s="106"/>
      <c r="F34" s="106"/>
      <c r="G34" s="106">
        <v>4</v>
      </c>
      <c r="H34" s="106"/>
      <c r="I34" s="106"/>
      <c r="J34" s="70"/>
      <c r="K34" s="106">
        <v>50</v>
      </c>
    </row>
    <row r="35" spans="1:11" ht="15">
      <c r="A35" s="26"/>
      <c r="B35" s="104" t="s">
        <v>96</v>
      </c>
      <c r="C35" s="139">
        <v>220</v>
      </c>
      <c r="D35" s="139">
        <v>220</v>
      </c>
      <c r="E35" s="144"/>
      <c r="F35" s="76"/>
      <c r="G35" s="105"/>
      <c r="H35" s="76">
        <f>SUM(H36:H41)</f>
        <v>92</v>
      </c>
      <c r="I35" s="76">
        <f>SUM(I36:I41)</f>
        <v>74</v>
      </c>
      <c r="J35" s="73">
        <f>SUM(J36:J41)</f>
        <v>30</v>
      </c>
      <c r="K35" s="73">
        <v>24</v>
      </c>
    </row>
    <row r="36" spans="1:11" ht="14.25">
      <c r="A36" s="26"/>
      <c r="B36" s="143" t="s">
        <v>51</v>
      </c>
      <c r="C36" s="142">
        <v>48</v>
      </c>
      <c r="D36" s="142">
        <v>48</v>
      </c>
      <c r="E36" s="106"/>
      <c r="F36" s="106">
        <v>1</v>
      </c>
      <c r="H36" s="106">
        <v>48</v>
      </c>
      <c r="I36" s="106"/>
      <c r="J36" s="106"/>
      <c r="K36" s="106"/>
    </row>
    <row r="37" spans="1:11" ht="14.25">
      <c r="A37" s="26"/>
      <c r="B37" s="143" t="s">
        <v>52</v>
      </c>
      <c r="C37" s="145">
        <v>44</v>
      </c>
      <c r="D37" s="145">
        <v>44</v>
      </c>
      <c r="E37" s="146"/>
      <c r="G37" s="70">
        <v>1</v>
      </c>
      <c r="H37" s="146">
        <v>44</v>
      </c>
      <c r="I37" s="70"/>
      <c r="J37" s="70"/>
      <c r="K37" s="70"/>
    </row>
    <row r="38" spans="1:11" ht="14.25">
      <c r="A38" s="26"/>
      <c r="B38" s="143" t="s">
        <v>71</v>
      </c>
      <c r="C38" s="142">
        <v>44</v>
      </c>
      <c r="D38" s="142">
        <v>44</v>
      </c>
      <c r="E38" s="106"/>
      <c r="F38" s="106">
        <v>2</v>
      </c>
      <c r="G38" s="106"/>
      <c r="H38" s="106"/>
      <c r="I38" s="106">
        <v>44</v>
      </c>
      <c r="J38" s="106"/>
      <c r="K38" s="106"/>
    </row>
    <row r="39" spans="1:11" ht="15">
      <c r="A39" s="26"/>
      <c r="B39" s="102" t="s">
        <v>70</v>
      </c>
      <c r="C39" s="68">
        <v>30</v>
      </c>
      <c r="D39" s="68">
        <v>30</v>
      </c>
      <c r="E39" s="79"/>
      <c r="F39" s="69"/>
      <c r="G39" s="69"/>
      <c r="H39" s="79"/>
      <c r="I39" s="70">
        <v>30</v>
      </c>
      <c r="J39" s="70"/>
      <c r="K39" s="79"/>
    </row>
    <row r="40" spans="1:11" ht="14.25">
      <c r="A40" s="26"/>
      <c r="B40" s="102" t="s">
        <v>73</v>
      </c>
      <c r="C40" s="142">
        <v>30</v>
      </c>
      <c r="D40" s="142">
        <v>30</v>
      </c>
      <c r="E40" s="106"/>
      <c r="F40" s="106">
        <v>3</v>
      </c>
      <c r="G40" s="106"/>
      <c r="H40" s="106"/>
      <c r="I40" s="106"/>
      <c r="J40" s="106">
        <v>30</v>
      </c>
      <c r="K40" s="106"/>
    </row>
    <row r="41" spans="1:11" ht="14.25">
      <c r="A41" s="26"/>
      <c r="B41" s="143" t="s">
        <v>53</v>
      </c>
      <c r="C41" s="142">
        <v>24</v>
      </c>
      <c r="D41" s="142">
        <v>24</v>
      </c>
      <c r="E41" s="106"/>
      <c r="F41" s="106"/>
      <c r="G41" s="106"/>
      <c r="H41" s="106"/>
      <c r="I41" s="106"/>
      <c r="J41" s="106"/>
      <c r="K41" s="106">
        <v>24</v>
      </c>
    </row>
    <row r="42" spans="1:11" ht="18.75" customHeight="1">
      <c r="A42" s="180"/>
      <c r="B42" s="101" t="s">
        <v>97</v>
      </c>
      <c r="C42" s="139">
        <v>60</v>
      </c>
      <c r="D42" s="139">
        <v>60</v>
      </c>
      <c r="E42" s="73"/>
      <c r="F42" s="73"/>
      <c r="G42" s="73"/>
      <c r="H42" s="73"/>
      <c r="I42" s="73"/>
      <c r="J42" s="76">
        <v>86</v>
      </c>
      <c r="K42" s="73">
        <v>40</v>
      </c>
    </row>
    <row r="43" spans="1:11" ht="15">
      <c r="A43" s="74">
        <v>6</v>
      </c>
      <c r="B43" s="102" t="s">
        <v>54</v>
      </c>
      <c r="C43" s="142">
        <v>24</v>
      </c>
      <c r="D43" s="142">
        <v>24</v>
      </c>
      <c r="E43" s="106"/>
      <c r="F43" s="106"/>
      <c r="G43" s="106"/>
      <c r="H43" s="106"/>
      <c r="I43" s="106"/>
      <c r="J43" s="106">
        <v>24</v>
      </c>
      <c r="K43" s="70"/>
    </row>
    <row r="44" spans="1:11" ht="14.25">
      <c r="A44" s="78" t="s">
        <v>125</v>
      </c>
      <c r="B44" s="102" t="s">
        <v>55</v>
      </c>
      <c r="C44" s="68">
        <v>20</v>
      </c>
      <c r="D44" s="68">
        <v>20</v>
      </c>
      <c r="E44" s="103"/>
      <c r="F44" s="69"/>
      <c r="G44" s="70">
        <v>3</v>
      </c>
      <c r="H44" s="70"/>
      <c r="I44" s="70"/>
      <c r="J44" s="70">
        <v>20</v>
      </c>
      <c r="K44" s="70"/>
    </row>
    <row r="45" spans="1:11" ht="15">
      <c r="A45" s="178">
        <v>7</v>
      </c>
      <c r="B45" s="102" t="s">
        <v>56</v>
      </c>
      <c r="C45" s="142">
        <v>16</v>
      </c>
      <c r="D45" s="142">
        <v>16</v>
      </c>
      <c r="E45" s="106"/>
      <c r="F45" s="106"/>
      <c r="G45" s="106"/>
      <c r="H45" s="73"/>
      <c r="I45" s="106"/>
      <c r="J45" s="152"/>
      <c r="K45" s="106">
        <v>16</v>
      </c>
    </row>
    <row r="46" ht="15" thickBot="1">
      <c r="A46" s="80" t="s">
        <v>131</v>
      </c>
    </row>
    <row r="47" spans="1:11" ht="14.25">
      <c r="A47" s="82"/>
      <c r="B47" s="83"/>
      <c r="C47" s="183"/>
      <c r="D47" s="183"/>
      <c r="E47" s="183"/>
      <c r="F47" s="183"/>
      <c r="G47" s="183"/>
      <c r="H47" s="183"/>
      <c r="I47" s="183"/>
      <c r="J47" s="646"/>
      <c r="K47" s="646"/>
    </row>
    <row r="48" spans="1:11" ht="15">
      <c r="A48" s="82"/>
      <c r="B48" s="83"/>
      <c r="C48" s="183"/>
      <c r="D48" s="183"/>
      <c r="E48" s="183"/>
      <c r="F48" s="183"/>
      <c r="G48" s="183"/>
      <c r="H48" s="183"/>
      <c r="I48" s="183"/>
      <c r="J48" s="183"/>
      <c r="K48" s="120" t="s">
        <v>20</v>
      </c>
    </row>
    <row r="49" spans="1:11" ht="14.25">
      <c r="A49" s="82"/>
      <c r="B49" s="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ht="15">
      <c r="A50" s="647" t="s">
        <v>108</v>
      </c>
      <c r="B50" s="647"/>
      <c r="C50" s="647"/>
      <c r="D50" s="647"/>
      <c r="E50" s="647"/>
      <c r="F50" s="647"/>
      <c r="G50" s="647"/>
      <c r="H50" s="647"/>
      <c r="I50" s="647"/>
      <c r="J50" s="647"/>
      <c r="K50" s="647"/>
    </row>
    <row r="51" spans="1:11" ht="14.25">
      <c r="A51" s="648" t="s">
        <v>196</v>
      </c>
      <c r="B51" s="648"/>
      <c r="C51" s="648"/>
      <c r="D51" s="648"/>
      <c r="E51" s="648"/>
      <c r="F51" s="648"/>
      <c r="G51" s="648"/>
      <c r="H51" s="648"/>
      <c r="I51" s="648"/>
      <c r="J51" s="648"/>
      <c r="K51" s="648"/>
    </row>
    <row r="52" spans="1:11" ht="15" thickBot="1">
      <c r="A52" s="84"/>
      <c r="B52" s="84"/>
      <c r="C52" s="85"/>
      <c r="D52" s="85"/>
      <c r="E52" s="84"/>
      <c r="F52" s="84"/>
      <c r="G52" s="84"/>
      <c r="H52" s="84"/>
      <c r="I52" s="84"/>
      <c r="J52" s="84"/>
      <c r="K52" s="84"/>
    </row>
    <row r="53" spans="1:11" ht="15.75" thickBot="1">
      <c r="A53" s="649" t="s">
        <v>9</v>
      </c>
      <c r="B53" s="649" t="s">
        <v>10</v>
      </c>
      <c r="C53" s="86" t="s">
        <v>3</v>
      </c>
      <c r="D53" s="87"/>
      <c r="E53" s="88"/>
      <c r="F53" s="89" t="s">
        <v>4</v>
      </c>
      <c r="G53" s="90"/>
      <c r="H53" s="91" t="s">
        <v>5</v>
      </c>
      <c r="I53" s="92"/>
      <c r="J53" s="93"/>
      <c r="K53" s="93"/>
    </row>
    <row r="54" spans="1:11" ht="14.25">
      <c r="A54" s="650"/>
      <c r="B54" s="652"/>
      <c r="C54" s="654" t="s">
        <v>11</v>
      </c>
      <c r="D54" s="94"/>
      <c r="E54" s="95" t="s">
        <v>6</v>
      </c>
      <c r="F54" s="95" t="s">
        <v>7</v>
      </c>
      <c r="G54" s="95" t="s">
        <v>8</v>
      </c>
      <c r="H54" s="96"/>
      <c r="I54" s="96"/>
      <c r="J54" s="96"/>
      <c r="K54" s="96"/>
    </row>
    <row r="55" spans="1:11" ht="15">
      <c r="A55" s="650"/>
      <c r="B55" s="652"/>
      <c r="C55" s="652"/>
      <c r="D55" s="97" t="s">
        <v>12</v>
      </c>
      <c r="E55" s="97" t="s">
        <v>13</v>
      </c>
      <c r="F55" s="97" t="s">
        <v>14</v>
      </c>
      <c r="G55" s="97" t="s">
        <v>15</v>
      </c>
      <c r="H55" s="98">
        <v>1</v>
      </c>
      <c r="I55" s="98">
        <v>2</v>
      </c>
      <c r="J55" s="98">
        <v>3</v>
      </c>
      <c r="K55" s="98">
        <v>4</v>
      </c>
    </row>
    <row r="56" spans="1:11" ht="15" thickBot="1">
      <c r="A56" s="651"/>
      <c r="B56" s="653"/>
      <c r="C56" s="653"/>
      <c r="D56" s="97"/>
      <c r="E56" s="97" t="s">
        <v>16</v>
      </c>
      <c r="F56" s="97" t="s">
        <v>17</v>
      </c>
      <c r="G56" s="97" t="s">
        <v>18</v>
      </c>
      <c r="H56" s="154"/>
      <c r="I56" s="154"/>
      <c r="J56" s="154"/>
      <c r="K56" s="154"/>
    </row>
    <row r="57" spans="1:11" ht="15">
      <c r="A57" s="74">
        <v>8</v>
      </c>
      <c r="B57" s="101" t="s">
        <v>106</v>
      </c>
      <c r="C57" s="139">
        <v>160</v>
      </c>
      <c r="D57" s="139">
        <v>160</v>
      </c>
      <c r="E57" s="106"/>
      <c r="F57" s="106"/>
      <c r="G57" s="106"/>
      <c r="H57" s="76">
        <f>SUM(H58:H61)</f>
        <v>76</v>
      </c>
      <c r="I57" s="76">
        <f>SUM(I60:I61)</f>
        <v>84</v>
      </c>
      <c r="J57" s="73"/>
      <c r="K57" s="73"/>
    </row>
    <row r="58" spans="1:11" ht="15">
      <c r="A58" s="77">
        <v>8.1</v>
      </c>
      <c r="B58" s="102" t="s">
        <v>57</v>
      </c>
      <c r="C58" s="142">
        <v>36</v>
      </c>
      <c r="D58" s="142">
        <v>36</v>
      </c>
      <c r="E58" s="106"/>
      <c r="F58" s="106">
        <v>1</v>
      </c>
      <c r="G58" s="106"/>
      <c r="H58" s="106">
        <v>36</v>
      </c>
      <c r="I58" s="73"/>
      <c r="J58" s="73"/>
      <c r="K58" s="73"/>
    </row>
    <row r="59" spans="1:11" ht="15">
      <c r="A59" s="77">
        <v>8.2</v>
      </c>
      <c r="B59" s="102" t="s">
        <v>58</v>
      </c>
      <c r="C59" s="68">
        <v>40</v>
      </c>
      <c r="D59" s="68">
        <v>40</v>
      </c>
      <c r="E59" s="103"/>
      <c r="F59" s="69"/>
      <c r="G59" s="70">
        <v>1</v>
      </c>
      <c r="H59" s="70">
        <v>40</v>
      </c>
      <c r="I59" s="73"/>
      <c r="J59" s="73"/>
      <c r="K59" s="73"/>
    </row>
    <row r="60" spans="1:11" ht="14.25">
      <c r="A60" s="77">
        <v>8.3</v>
      </c>
      <c r="B60" s="102" t="s">
        <v>59</v>
      </c>
      <c r="C60" s="142">
        <v>36</v>
      </c>
      <c r="D60" s="142">
        <v>36</v>
      </c>
      <c r="E60" s="106"/>
      <c r="F60" s="106"/>
      <c r="G60" s="106"/>
      <c r="H60" s="106"/>
      <c r="I60" s="142">
        <v>36</v>
      </c>
      <c r="J60" s="106"/>
      <c r="K60" s="106"/>
    </row>
    <row r="61" spans="1:11" ht="14.25">
      <c r="A61" s="77"/>
      <c r="B61" s="102" t="s">
        <v>60</v>
      </c>
      <c r="C61" s="68">
        <v>48</v>
      </c>
      <c r="D61" s="68">
        <v>48</v>
      </c>
      <c r="E61" s="103"/>
      <c r="F61" s="70">
        <v>2</v>
      </c>
      <c r="G61" s="69"/>
      <c r="H61" s="70"/>
      <c r="I61" s="68">
        <v>48</v>
      </c>
      <c r="J61" s="70"/>
      <c r="K61" s="70"/>
    </row>
    <row r="62" spans="1:11" ht="15">
      <c r="A62" s="74">
        <v>9</v>
      </c>
      <c r="B62" s="101" t="s">
        <v>98</v>
      </c>
      <c r="C62" s="139">
        <v>100</v>
      </c>
      <c r="D62" s="139">
        <v>100</v>
      </c>
      <c r="E62" s="73"/>
      <c r="F62" s="73"/>
      <c r="G62" s="73"/>
      <c r="H62" s="73"/>
      <c r="I62" s="76">
        <v>66</v>
      </c>
      <c r="J62" s="76">
        <f>SUM(J63:J65)</f>
        <v>68</v>
      </c>
      <c r="K62" s="73"/>
    </row>
    <row r="63" spans="1:11" ht="14.25">
      <c r="A63" s="77">
        <v>9.1</v>
      </c>
      <c r="B63" s="102" t="s">
        <v>61</v>
      </c>
      <c r="C63" s="142">
        <v>32</v>
      </c>
      <c r="D63" s="142">
        <v>32</v>
      </c>
      <c r="E63" s="106"/>
      <c r="F63" s="106"/>
      <c r="G63" s="70">
        <v>2</v>
      </c>
      <c r="H63" s="106"/>
      <c r="I63" s="70">
        <v>32</v>
      </c>
      <c r="J63" s="106"/>
      <c r="K63" s="106"/>
    </row>
    <row r="64" spans="1:11" ht="14.25">
      <c r="A64" s="77">
        <v>9.2</v>
      </c>
      <c r="B64" s="102" t="s">
        <v>62</v>
      </c>
      <c r="C64" s="68">
        <v>32</v>
      </c>
      <c r="D64" s="68">
        <v>32</v>
      </c>
      <c r="E64" s="70"/>
      <c r="G64" s="149"/>
      <c r="H64" s="70"/>
      <c r="I64" s="70"/>
      <c r="J64" s="142">
        <v>32</v>
      </c>
      <c r="K64" s="70"/>
    </row>
    <row r="65" spans="1:11" ht="14.25">
      <c r="A65" s="77">
        <v>9.3</v>
      </c>
      <c r="B65" s="102" t="s">
        <v>63</v>
      </c>
      <c r="C65" s="68">
        <v>36</v>
      </c>
      <c r="D65" s="68">
        <v>36</v>
      </c>
      <c r="E65" s="103"/>
      <c r="F65" s="70">
        <v>3</v>
      </c>
      <c r="G65" s="69"/>
      <c r="H65" s="70"/>
      <c r="I65" s="70"/>
      <c r="J65" s="70">
        <v>36</v>
      </c>
      <c r="K65" s="106"/>
    </row>
    <row r="66" spans="1:11" ht="15">
      <c r="A66" s="77">
        <v>10</v>
      </c>
      <c r="B66" s="101" t="s">
        <v>99</v>
      </c>
      <c r="C66" s="72">
        <v>160</v>
      </c>
      <c r="D66" s="72">
        <v>160</v>
      </c>
      <c r="E66" s="73"/>
      <c r="F66" s="76"/>
      <c r="G66" s="73"/>
      <c r="H66" s="73"/>
      <c r="I66" s="73"/>
      <c r="J66" s="76">
        <f>SUM(J67:J70)</f>
        <v>84</v>
      </c>
      <c r="K66" s="76">
        <f>SUM(K67:K70)</f>
        <v>76</v>
      </c>
    </row>
    <row r="67" spans="1:11" ht="14.25">
      <c r="A67" s="77" t="s">
        <v>193</v>
      </c>
      <c r="B67" s="102" t="s">
        <v>36</v>
      </c>
      <c r="C67" s="142">
        <v>40</v>
      </c>
      <c r="D67" s="142">
        <v>40</v>
      </c>
      <c r="E67" s="106"/>
      <c r="F67" s="106">
        <v>3</v>
      </c>
      <c r="G67" s="106"/>
      <c r="H67" s="106"/>
      <c r="I67" s="106"/>
      <c r="J67" s="106">
        <v>40</v>
      </c>
      <c r="K67" s="70"/>
    </row>
    <row r="68" spans="1:11" ht="14.25">
      <c r="A68" s="77" t="s">
        <v>194</v>
      </c>
      <c r="B68" s="102" t="s">
        <v>37</v>
      </c>
      <c r="C68" s="145">
        <v>44</v>
      </c>
      <c r="D68" s="145">
        <v>44</v>
      </c>
      <c r="E68" s="146"/>
      <c r="F68" s="146">
        <v>3</v>
      </c>
      <c r="G68" s="146"/>
      <c r="H68" s="146"/>
      <c r="I68" s="146"/>
      <c r="J68" s="146">
        <v>44</v>
      </c>
      <c r="K68" s="146"/>
    </row>
    <row r="69" spans="1:11" ht="14.25">
      <c r="A69" s="77" t="s">
        <v>195</v>
      </c>
      <c r="B69" s="102" t="s">
        <v>64</v>
      </c>
      <c r="C69" s="142">
        <v>36</v>
      </c>
      <c r="D69" s="142">
        <v>36</v>
      </c>
      <c r="E69" s="106"/>
      <c r="F69" s="106">
        <v>4</v>
      </c>
      <c r="G69" s="106"/>
      <c r="H69" s="106"/>
      <c r="I69" s="106"/>
      <c r="J69" s="106"/>
      <c r="K69" s="142">
        <v>36</v>
      </c>
    </row>
    <row r="70" spans="1:11" ht="14.25">
      <c r="A70" s="77">
        <v>10.4</v>
      </c>
      <c r="B70" s="102" t="s">
        <v>65</v>
      </c>
      <c r="C70" s="68">
        <v>40</v>
      </c>
      <c r="D70" s="68">
        <v>40</v>
      </c>
      <c r="E70" s="70"/>
      <c r="F70" s="70">
        <v>4</v>
      </c>
      <c r="G70" s="70"/>
      <c r="H70" s="70"/>
      <c r="I70" s="70"/>
      <c r="J70" s="70"/>
      <c r="K70" s="68">
        <v>40</v>
      </c>
    </row>
    <row r="71" spans="1:11" ht="15">
      <c r="A71" s="77">
        <v>11</v>
      </c>
      <c r="B71" s="187" t="s">
        <v>132</v>
      </c>
      <c r="C71" s="188">
        <v>20</v>
      </c>
      <c r="D71" s="188">
        <v>20</v>
      </c>
      <c r="E71" s="177"/>
      <c r="F71" s="177"/>
      <c r="G71" s="177"/>
      <c r="H71" s="177">
        <v>20</v>
      </c>
      <c r="I71" s="106"/>
      <c r="J71" s="26"/>
      <c r="K71" s="70"/>
    </row>
    <row r="72" spans="1:11" ht="15.75" thickBot="1">
      <c r="A72" s="77">
        <v>11.1</v>
      </c>
      <c r="B72" s="187" t="s">
        <v>133</v>
      </c>
      <c r="C72" s="188">
        <v>20</v>
      </c>
      <c r="D72" s="188">
        <v>20</v>
      </c>
      <c r="E72" s="81"/>
      <c r="F72" s="81"/>
      <c r="G72" s="174">
        <v>1</v>
      </c>
      <c r="H72" s="174">
        <v>20</v>
      </c>
      <c r="I72" s="103"/>
      <c r="J72" s="26"/>
      <c r="K72" s="70"/>
    </row>
    <row r="73" spans="1:11" ht="15">
      <c r="A73" s="77">
        <v>12</v>
      </c>
      <c r="B73" s="107" t="s">
        <v>118</v>
      </c>
      <c r="C73" s="139">
        <v>80</v>
      </c>
      <c r="D73" s="139">
        <v>30</v>
      </c>
      <c r="E73" s="73"/>
      <c r="F73" s="103"/>
      <c r="G73" s="69"/>
      <c r="H73" s="73"/>
      <c r="I73" s="73"/>
      <c r="J73" s="76">
        <v>30</v>
      </c>
      <c r="K73" s="76">
        <v>50</v>
      </c>
    </row>
    <row r="74" spans="1:11" ht="15">
      <c r="A74" s="77" t="s">
        <v>178</v>
      </c>
      <c r="B74" s="143" t="s">
        <v>117</v>
      </c>
      <c r="C74" s="68">
        <v>50</v>
      </c>
      <c r="D74" s="68"/>
      <c r="E74" s="68">
        <v>50</v>
      </c>
      <c r="F74" s="76"/>
      <c r="G74" s="69"/>
      <c r="H74" s="150"/>
      <c r="I74" s="79"/>
      <c r="J74" s="190"/>
      <c r="K74" s="70">
        <v>50</v>
      </c>
    </row>
    <row r="75" spans="1:11" ht="14.25">
      <c r="A75" s="77" t="s">
        <v>183</v>
      </c>
      <c r="B75" s="176" t="s">
        <v>198</v>
      </c>
      <c r="C75" s="142">
        <v>30</v>
      </c>
      <c r="D75" s="142">
        <v>30</v>
      </c>
      <c r="E75" s="70"/>
      <c r="F75" s="70"/>
      <c r="G75" s="70">
        <v>3</v>
      </c>
      <c r="H75" s="70"/>
      <c r="I75" s="70"/>
      <c r="J75" s="70">
        <v>30</v>
      </c>
      <c r="K75" s="70"/>
    </row>
    <row r="76" spans="1:11" ht="15.75" thickBot="1">
      <c r="A76" s="657" t="s">
        <v>21</v>
      </c>
      <c r="B76" s="658"/>
      <c r="C76" s="113">
        <v>1178</v>
      </c>
      <c r="D76" s="114">
        <v>1128</v>
      </c>
      <c r="E76" s="116">
        <v>50</v>
      </c>
      <c r="F76" s="116"/>
      <c r="G76" s="117"/>
      <c r="H76" s="73"/>
      <c r="I76" s="73"/>
      <c r="J76" s="115"/>
      <c r="K76" s="115"/>
    </row>
    <row r="77" spans="1:11" ht="15.75" thickBot="1">
      <c r="A77" s="689" t="s">
        <v>22</v>
      </c>
      <c r="B77" s="690"/>
      <c r="C77" s="108"/>
      <c r="D77" s="109"/>
      <c r="E77" s="110"/>
      <c r="F77" s="111"/>
      <c r="G77" s="112"/>
      <c r="H77" s="117"/>
      <c r="I77" s="117"/>
      <c r="J77" s="112"/>
      <c r="K77" s="112"/>
    </row>
    <row r="78" spans="1:11" ht="15.75" thickBot="1">
      <c r="A78" s="659" t="s">
        <v>23</v>
      </c>
      <c r="B78" s="658"/>
      <c r="C78" s="113"/>
      <c r="D78" s="114"/>
      <c r="E78" s="115"/>
      <c r="F78" s="116"/>
      <c r="G78" s="116"/>
      <c r="H78" s="117"/>
      <c r="I78" s="117"/>
      <c r="J78" s="117"/>
      <c r="K78" s="117"/>
    </row>
    <row r="79" spans="1:11" ht="15">
      <c r="A79" s="118"/>
      <c r="B79" s="119"/>
      <c r="C79" s="182"/>
      <c r="D79" s="182"/>
      <c r="E79" s="182"/>
      <c r="F79" s="120"/>
      <c r="G79" s="121"/>
      <c r="H79" s="121"/>
      <c r="I79" s="121"/>
      <c r="J79" s="121"/>
      <c r="K79" s="121"/>
    </row>
    <row r="80" spans="1:11" ht="15">
      <c r="A80" s="118"/>
      <c r="B80" s="119"/>
      <c r="C80" s="182"/>
      <c r="D80" s="182"/>
      <c r="E80" s="182"/>
      <c r="F80" s="120"/>
      <c r="G80" s="121"/>
      <c r="H80" s="121"/>
      <c r="I80" s="121"/>
      <c r="J80" s="121"/>
      <c r="K80" s="121" t="s">
        <v>20</v>
      </c>
    </row>
    <row r="81" spans="1:11" ht="15">
      <c r="A81" s="118"/>
      <c r="B81" s="119"/>
      <c r="C81" s="182"/>
      <c r="D81" s="182"/>
      <c r="E81" s="182"/>
      <c r="F81" s="120"/>
      <c r="G81" s="121"/>
      <c r="H81" s="121"/>
      <c r="I81" s="121"/>
      <c r="J81" s="181"/>
      <c r="K81" s="181"/>
    </row>
    <row r="82" spans="1:11" ht="15">
      <c r="A82" s="647" t="s">
        <v>109</v>
      </c>
      <c r="B82" s="647"/>
      <c r="C82" s="647"/>
      <c r="D82" s="647"/>
      <c r="E82" s="647"/>
      <c r="F82" s="647"/>
      <c r="G82" s="647"/>
      <c r="H82" s="647"/>
      <c r="I82" s="647"/>
      <c r="J82" s="647"/>
      <c r="K82" s="647"/>
    </row>
    <row r="83" spans="1:11" ht="14.25">
      <c r="A83" s="648" t="s">
        <v>120</v>
      </c>
      <c r="B83" s="648"/>
      <c r="C83" s="648"/>
      <c r="D83" s="648"/>
      <c r="E83" s="648"/>
      <c r="F83" s="648"/>
      <c r="G83" s="648"/>
      <c r="H83" s="648"/>
      <c r="I83" s="648"/>
      <c r="J83" s="648"/>
      <c r="K83" s="648"/>
    </row>
    <row r="84" spans="1:11" ht="15.75" thickBot="1">
      <c r="A84" s="122"/>
      <c r="B84" s="122"/>
      <c r="C84" s="122"/>
      <c r="D84" s="122"/>
      <c r="E84" s="122"/>
      <c r="F84" s="122"/>
      <c r="G84" s="122"/>
      <c r="H84" s="122"/>
      <c r="I84" s="122"/>
      <c r="J84" s="123"/>
      <c r="K84" s="124"/>
    </row>
    <row r="85" spans="1:11" ht="15.75" thickBot="1">
      <c r="A85" s="660" t="s">
        <v>9</v>
      </c>
      <c r="B85" s="660" t="s">
        <v>10</v>
      </c>
      <c r="C85" s="86" t="s">
        <v>3</v>
      </c>
      <c r="D85" s="125"/>
      <c r="E85" s="88"/>
      <c r="F85" s="126" t="s">
        <v>4</v>
      </c>
      <c r="G85" s="90"/>
      <c r="H85" s="127" t="s">
        <v>5</v>
      </c>
      <c r="I85" s="92"/>
      <c r="J85" s="93"/>
      <c r="K85" s="93"/>
    </row>
    <row r="86" spans="1:11" ht="14.25">
      <c r="A86" s="661"/>
      <c r="B86" s="661"/>
      <c r="C86" s="660" t="s">
        <v>11</v>
      </c>
      <c r="D86" s="663" t="s">
        <v>12</v>
      </c>
      <c r="E86" s="95" t="s">
        <v>6</v>
      </c>
      <c r="F86" s="95" t="s">
        <v>7</v>
      </c>
      <c r="G86" s="128" t="s">
        <v>8</v>
      </c>
      <c r="H86" s="96"/>
      <c r="I86" s="96"/>
      <c r="J86" s="96"/>
      <c r="K86" s="96"/>
    </row>
    <row r="87" spans="1:11" ht="15.75">
      <c r="A87" s="661"/>
      <c r="B87" s="661"/>
      <c r="C87" s="661"/>
      <c r="D87" s="664"/>
      <c r="E87" s="97" t="s">
        <v>13</v>
      </c>
      <c r="F87" s="97" t="s">
        <v>14</v>
      </c>
      <c r="G87" s="129" t="s">
        <v>15</v>
      </c>
      <c r="H87" s="130">
        <v>1</v>
      </c>
      <c r="I87" s="130">
        <v>2</v>
      </c>
      <c r="J87" s="130">
        <v>3</v>
      </c>
      <c r="K87" s="130">
        <v>4</v>
      </c>
    </row>
    <row r="88" spans="1:11" ht="15" thickBot="1">
      <c r="A88" s="662"/>
      <c r="B88" s="662"/>
      <c r="C88" s="662"/>
      <c r="D88" s="665"/>
      <c r="E88" s="99" t="s">
        <v>16</v>
      </c>
      <c r="F88" s="99" t="s">
        <v>17</v>
      </c>
      <c r="G88" s="131" t="s">
        <v>18</v>
      </c>
      <c r="H88" s="100"/>
      <c r="I88" s="100"/>
      <c r="J88" s="100"/>
      <c r="K88" s="100"/>
    </row>
    <row r="89" spans="1:11" ht="18.75" thickBot="1">
      <c r="A89" s="666" t="s">
        <v>24</v>
      </c>
      <c r="B89" s="667"/>
      <c r="C89" s="667"/>
      <c r="D89" s="667"/>
      <c r="E89" s="667"/>
      <c r="F89" s="667"/>
      <c r="G89" s="667"/>
      <c r="H89" s="667"/>
      <c r="I89" s="667"/>
      <c r="J89" s="667"/>
      <c r="K89" s="667"/>
    </row>
    <row r="90" spans="1:11" ht="24" customHeight="1" thickBot="1">
      <c r="A90" s="132">
        <v>1</v>
      </c>
      <c r="B90" s="195" t="s">
        <v>199</v>
      </c>
      <c r="C90" s="133">
        <v>28</v>
      </c>
      <c r="D90" s="133">
        <v>28</v>
      </c>
      <c r="E90" s="134"/>
      <c r="F90" s="135"/>
      <c r="G90" s="136"/>
      <c r="H90" s="162">
        <v>28</v>
      </c>
      <c r="I90" s="163"/>
      <c r="J90" s="163"/>
      <c r="K90" s="159"/>
    </row>
    <row r="91" spans="1:11" ht="18" customHeight="1" thickBot="1">
      <c r="A91" s="77">
        <v>2</v>
      </c>
      <c r="B91" s="196" t="s">
        <v>136</v>
      </c>
      <c r="C91" s="68">
        <v>24</v>
      </c>
      <c r="D91" s="68">
        <v>24</v>
      </c>
      <c r="E91" s="103"/>
      <c r="F91" s="69"/>
      <c r="G91" s="103"/>
      <c r="I91" s="164">
        <v>24</v>
      </c>
      <c r="J91" s="160"/>
      <c r="K91" s="160"/>
    </row>
    <row r="92" spans="1:11" ht="14.25" customHeight="1">
      <c r="A92" s="77">
        <v>3</v>
      </c>
      <c r="B92" s="200" t="s">
        <v>137</v>
      </c>
      <c r="C92" s="224">
        <v>24</v>
      </c>
      <c r="D92" s="224">
        <v>24</v>
      </c>
      <c r="E92" s="225"/>
      <c r="F92" s="226"/>
      <c r="G92" s="225"/>
      <c r="H92" s="171"/>
      <c r="J92" s="281">
        <v>24</v>
      </c>
      <c r="K92" s="227"/>
    </row>
    <row r="93" spans="1:11" ht="16.5" customHeight="1">
      <c r="A93" s="223">
        <v>4</v>
      </c>
      <c r="B93" s="201" t="s">
        <v>138</v>
      </c>
      <c r="C93" s="27">
        <v>20</v>
      </c>
      <c r="D93" s="27">
        <v>20</v>
      </c>
      <c r="E93" s="30"/>
      <c r="F93" s="29"/>
      <c r="G93" s="30"/>
      <c r="H93" s="160"/>
      <c r="I93" s="160"/>
      <c r="J93" s="166"/>
      <c r="K93" s="165">
        <v>20</v>
      </c>
    </row>
    <row r="94" spans="1:11" ht="18.75" customHeight="1" thickBot="1">
      <c r="A94" s="222">
        <v>5</v>
      </c>
      <c r="B94" s="201" t="s">
        <v>200</v>
      </c>
      <c r="C94" s="27">
        <v>21</v>
      </c>
      <c r="D94" s="27">
        <v>21</v>
      </c>
      <c r="E94" s="30"/>
      <c r="F94" s="29"/>
      <c r="G94" s="30"/>
      <c r="H94" s="160"/>
      <c r="I94" s="160"/>
      <c r="J94" s="166"/>
      <c r="K94" s="164">
        <v>21</v>
      </c>
    </row>
    <row r="95" spans="1:11" ht="15.75" thickBot="1">
      <c r="A95" s="691" t="s">
        <v>25</v>
      </c>
      <c r="B95" s="671"/>
      <c r="C95" s="192">
        <v>117</v>
      </c>
      <c r="D95" s="192">
        <v>117</v>
      </c>
      <c r="E95" s="192"/>
      <c r="F95" s="192"/>
      <c r="G95" s="193"/>
      <c r="H95" s="192"/>
      <c r="I95" s="192"/>
      <c r="J95" s="192"/>
      <c r="K95" s="192"/>
    </row>
    <row r="96" spans="1:11" ht="15.75" thickBot="1">
      <c r="A96" s="691" t="s">
        <v>26</v>
      </c>
      <c r="B96" s="692"/>
      <c r="C96" s="20"/>
      <c r="D96" s="20"/>
      <c r="E96" s="17"/>
      <c r="F96" s="17"/>
      <c r="G96" s="17"/>
      <c r="H96" s="17"/>
      <c r="I96" s="17"/>
      <c r="J96" s="17"/>
      <c r="K96" s="18"/>
    </row>
    <row r="97" spans="1:11" ht="15.75" thickBot="1">
      <c r="A97" s="672" t="s">
        <v>27</v>
      </c>
      <c r="B97" s="673"/>
      <c r="C97" s="20"/>
      <c r="D97" s="20"/>
      <c r="E97" s="17"/>
      <c r="F97" s="17"/>
      <c r="G97" s="18"/>
      <c r="H97" s="20"/>
      <c r="I97" s="16"/>
      <c r="J97" s="21"/>
      <c r="K97" s="19"/>
    </row>
    <row r="98" spans="1:11" ht="18.75" thickBot="1">
      <c r="A98" s="674" t="s">
        <v>28</v>
      </c>
      <c r="B98" s="675"/>
      <c r="C98" s="675"/>
      <c r="D98" s="675"/>
      <c r="E98" s="675"/>
      <c r="F98" s="675"/>
      <c r="G98" s="675"/>
      <c r="H98" s="675"/>
      <c r="I98" s="675"/>
      <c r="J98" s="675"/>
      <c r="K98" s="675"/>
    </row>
    <row r="99" spans="1:11" ht="15.75" thickBot="1">
      <c r="A99" s="24"/>
      <c r="B99" s="202" t="s">
        <v>42</v>
      </c>
      <c r="C99" s="203">
        <v>30</v>
      </c>
      <c r="D99" s="203">
        <v>30</v>
      </c>
      <c r="E99" s="51"/>
      <c r="F99" s="31"/>
      <c r="G99" s="32"/>
      <c r="H99" s="203"/>
      <c r="I99" s="159"/>
      <c r="J99" s="159"/>
      <c r="K99" s="159"/>
    </row>
    <row r="100" spans="1:11" ht="16.5" customHeight="1" thickBot="1">
      <c r="A100" s="198"/>
      <c r="B100" s="200" t="s">
        <v>139</v>
      </c>
      <c r="C100" s="24">
        <v>30</v>
      </c>
      <c r="D100" s="24">
        <v>30</v>
      </c>
      <c r="E100" s="49"/>
      <c r="F100" s="29"/>
      <c r="G100" s="30"/>
      <c r="H100" s="26"/>
      <c r="I100" s="202">
        <v>30</v>
      </c>
      <c r="J100" s="160"/>
      <c r="K100" s="161"/>
    </row>
    <row r="101" spans="1:11" ht="16.5" customHeight="1" thickBot="1">
      <c r="A101" s="198"/>
      <c r="B101" s="201" t="s">
        <v>140</v>
      </c>
      <c r="C101" s="24">
        <v>30</v>
      </c>
      <c r="D101" s="24">
        <v>30</v>
      </c>
      <c r="E101" s="49"/>
      <c r="F101" s="29"/>
      <c r="G101" s="30"/>
      <c r="H101" s="26"/>
      <c r="I101" s="202">
        <v>30</v>
      </c>
      <c r="J101" s="160"/>
      <c r="K101" s="26"/>
    </row>
    <row r="102" spans="1:11" ht="17.25" thickBot="1">
      <c r="A102" s="198"/>
      <c r="B102" s="201" t="s">
        <v>160</v>
      </c>
      <c r="C102" s="24">
        <v>30</v>
      </c>
      <c r="D102" s="24">
        <v>30</v>
      </c>
      <c r="E102" s="49"/>
      <c r="F102" s="29"/>
      <c r="G102" s="30"/>
      <c r="H102" s="26"/>
      <c r="I102" s="202">
        <v>30</v>
      </c>
      <c r="J102" s="160"/>
      <c r="K102" s="26"/>
    </row>
    <row r="103" spans="1:11" ht="15.75" customHeight="1" thickBot="1">
      <c r="A103" s="197"/>
      <c r="B103" s="196" t="s">
        <v>155</v>
      </c>
      <c r="C103" s="24">
        <v>30</v>
      </c>
      <c r="D103" s="24">
        <v>30</v>
      </c>
      <c r="E103" s="49"/>
      <c r="F103" s="29"/>
      <c r="G103" s="30"/>
      <c r="H103" s="26"/>
      <c r="I103" s="202">
        <v>30</v>
      </c>
      <c r="J103" s="160"/>
      <c r="K103" s="180"/>
    </row>
    <row r="104" spans="1:11" ht="14.25" customHeight="1" thickBot="1">
      <c r="A104" s="197"/>
      <c r="B104" s="204" t="s">
        <v>43</v>
      </c>
      <c r="C104" s="203">
        <v>30</v>
      </c>
      <c r="D104" s="203">
        <v>30</v>
      </c>
      <c r="E104" s="49"/>
      <c r="F104" s="29"/>
      <c r="G104" s="30"/>
      <c r="H104" s="160"/>
      <c r="I104" s="161"/>
      <c r="J104" s="160"/>
      <c r="K104" s="180"/>
    </row>
    <row r="105" spans="1:11" ht="20.25" customHeight="1" thickBot="1">
      <c r="A105" s="197"/>
      <c r="B105" s="196" t="s">
        <v>141</v>
      </c>
      <c r="C105" s="24">
        <v>30</v>
      </c>
      <c r="D105" s="24">
        <v>30</v>
      </c>
      <c r="E105" s="49"/>
      <c r="F105" s="29"/>
      <c r="G105" s="30"/>
      <c r="H105" s="160"/>
      <c r="I105" s="161"/>
      <c r="J105" s="203">
        <v>30</v>
      </c>
      <c r="K105" s="180"/>
    </row>
    <row r="106" spans="1:11" ht="17.25" thickBot="1">
      <c r="A106" s="197"/>
      <c r="B106" s="196" t="s">
        <v>143</v>
      </c>
      <c r="C106" s="24">
        <v>30</v>
      </c>
      <c r="D106" s="24">
        <v>30</v>
      </c>
      <c r="E106" s="49"/>
      <c r="F106" s="29"/>
      <c r="G106" s="30"/>
      <c r="H106" s="160"/>
      <c r="I106" s="160"/>
      <c r="J106" s="203">
        <v>30</v>
      </c>
      <c r="K106" s="209"/>
    </row>
    <row r="107" spans="1:11" ht="33.75" customHeight="1" thickBot="1">
      <c r="A107" s="197"/>
      <c r="B107" s="201" t="s">
        <v>153</v>
      </c>
      <c r="C107" s="24">
        <v>30</v>
      </c>
      <c r="D107" s="24">
        <v>30</v>
      </c>
      <c r="E107" s="49"/>
      <c r="F107" s="29"/>
      <c r="G107" s="30"/>
      <c r="H107" s="160"/>
      <c r="I107" s="160"/>
      <c r="J107" s="203">
        <v>30</v>
      </c>
      <c r="K107" s="161"/>
    </row>
    <row r="108" spans="1:11" ht="21" customHeight="1" thickBot="1">
      <c r="A108" s="197"/>
      <c r="B108" s="196" t="s">
        <v>145</v>
      </c>
      <c r="C108" s="24">
        <v>30</v>
      </c>
      <c r="D108" s="24">
        <v>30</v>
      </c>
      <c r="E108" s="49"/>
      <c r="F108" s="29"/>
      <c r="G108" s="30"/>
      <c r="H108" s="160"/>
      <c r="I108" s="160"/>
      <c r="J108" s="203">
        <v>30</v>
      </c>
      <c r="K108" s="161"/>
    </row>
    <row r="109" spans="1:11" ht="18" customHeight="1" thickBot="1">
      <c r="A109" s="197"/>
      <c r="B109" s="204" t="s">
        <v>44</v>
      </c>
      <c r="C109" s="203">
        <v>30</v>
      </c>
      <c r="D109" s="203">
        <v>30</v>
      </c>
      <c r="E109" s="49"/>
      <c r="F109" s="29"/>
      <c r="G109" s="30"/>
      <c r="H109" s="160"/>
      <c r="I109" s="160"/>
      <c r="J109" s="203">
        <v>30</v>
      </c>
      <c r="K109" s="161"/>
    </row>
    <row r="110" spans="1:11" ht="29.25" customHeight="1" thickBot="1">
      <c r="A110" s="197"/>
      <c r="B110" s="196" t="s">
        <v>146</v>
      </c>
      <c r="C110" s="24">
        <v>30</v>
      </c>
      <c r="D110" s="24">
        <v>30</v>
      </c>
      <c r="E110" s="49"/>
      <c r="F110" s="29"/>
      <c r="G110" s="30"/>
      <c r="H110" s="160"/>
      <c r="I110" s="160"/>
      <c r="J110" s="160"/>
      <c r="K110" s="228">
        <v>30</v>
      </c>
    </row>
    <row r="111" spans="1:11" ht="18.75" customHeight="1" thickBot="1">
      <c r="A111" s="197"/>
      <c r="B111" s="196" t="s">
        <v>147</v>
      </c>
      <c r="C111" s="24">
        <v>30</v>
      </c>
      <c r="D111" s="24">
        <v>30</v>
      </c>
      <c r="E111" s="49"/>
      <c r="F111" s="29"/>
      <c r="G111" s="30"/>
      <c r="H111" s="160"/>
      <c r="I111" s="160"/>
      <c r="J111" s="160"/>
      <c r="K111" s="228">
        <v>30</v>
      </c>
    </row>
    <row r="112" spans="1:11" ht="15.75" customHeight="1" thickBot="1">
      <c r="A112" s="197"/>
      <c r="B112" s="196" t="s">
        <v>188</v>
      </c>
      <c r="C112" s="280">
        <v>30</v>
      </c>
      <c r="D112" s="24">
        <v>30</v>
      </c>
      <c r="E112" s="49"/>
      <c r="F112" s="29"/>
      <c r="G112" s="30"/>
      <c r="H112" s="160"/>
      <c r="I112" s="160"/>
      <c r="J112" s="160"/>
      <c r="K112" s="228">
        <v>30</v>
      </c>
    </row>
    <row r="113" spans="1:11" ht="30.75" customHeight="1">
      <c r="A113" s="197"/>
      <c r="B113" s="694" t="s">
        <v>29</v>
      </c>
      <c r="C113" s="695"/>
      <c r="D113" s="279"/>
      <c r="E113" s="49"/>
      <c r="F113" s="29"/>
      <c r="G113" s="30"/>
      <c r="H113" s="160"/>
      <c r="I113" s="160"/>
      <c r="J113" s="160"/>
      <c r="K113" s="180"/>
    </row>
    <row r="114" spans="1:11" ht="15">
      <c r="A114" s="676" t="s">
        <v>29</v>
      </c>
      <c r="B114" s="693"/>
      <c r="C114" s="26">
        <v>207</v>
      </c>
      <c r="D114" s="26">
        <v>207</v>
      </c>
      <c r="E114" s="36"/>
      <c r="F114" s="36"/>
      <c r="G114" s="28"/>
      <c r="H114" s="36"/>
      <c r="I114" s="36"/>
      <c r="J114" s="36"/>
      <c r="K114" s="36"/>
    </row>
    <row r="115" spans="1:11" ht="15">
      <c r="A115" s="678" t="s">
        <v>30</v>
      </c>
      <c r="B115" s="677"/>
      <c r="C115" s="15"/>
      <c r="D115" s="15"/>
      <c r="E115" s="47"/>
      <c r="F115" s="37"/>
      <c r="G115" s="37"/>
      <c r="H115" s="37"/>
      <c r="I115" s="37"/>
      <c r="J115" s="37"/>
      <c r="K115" s="37"/>
    </row>
    <row r="116" spans="1:11" ht="15.75" thickBot="1">
      <c r="A116" s="679" t="s">
        <v>31</v>
      </c>
      <c r="B116" s="680"/>
      <c r="C116" s="25"/>
      <c r="D116" s="52"/>
      <c r="E116" s="53"/>
      <c r="F116" s="53"/>
      <c r="G116" s="34"/>
      <c r="H116" s="40"/>
      <c r="I116" s="41"/>
      <c r="J116" s="54"/>
      <c r="K116" s="35"/>
    </row>
    <row r="117" spans="1:11" ht="21" thickBot="1">
      <c r="A117" s="681" t="s">
        <v>32</v>
      </c>
      <c r="B117" s="682"/>
      <c r="C117" s="682"/>
      <c r="D117" s="682"/>
      <c r="E117" s="682"/>
      <c r="F117" s="682"/>
      <c r="G117" s="682"/>
      <c r="H117" s="682"/>
      <c r="I117" s="682"/>
      <c r="J117" s="682"/>
      <c r="K117" s="682"/>
    </row>
    <row r="118" spans="1:11" ht="16.5" thickBot="1">
      <c r="A118" s="683" t="s">
        <v>33</v>
      </c>
      <c r="B118" s="684"/>
      <c r="C118" s="55"/>
      <c r="D118" s="55"/>
      <c r="E118" s="55"/>
      <c r="F118" s="56"/>
      <c r="G118" s="56"/>
      <c r="H118" s="55"/>
      <c r="I118" s="55"/>
      <c r="J118" s="55"/>
      <c r="K118" s="55"/>
    </row>
    <row r="119" spans="1:11" ht="16.5" thickBot="1">
      <c r="A119" s="685" t="s">
        <v>47</v>
      </c>
      <c r="B119" s="686"/>
      <c r="C119" s="55"/>
      <c r="D119" s="55"/>
      <c r="E119" s="55"/>
      <c r="F119" s="65"/>
      <c r="G119" s="62"/>
      <c r="H119" s="62"/>
      <c r="I119" s="62"/>
      <c r="J119" s="62"/>
      <c r="K119" s="62"/>
    </row>
    <row r="120" spans="1:11" ht="16.5" thickBot="1">
      <c r="A120" s="687" t="s">
        <v>48</v>
      </c>
      <c r="B120" s="688"/>
      <c r="C120" s="63"/>
      <c r="D120" s="63"/>
      <c r="E120" s="63"/>
      <c r="F120" s="64"/>
      <c r="G120" s="64"/>
      <c r="H120" s="66"/>
      <c r="I120" s="66"/>
      <c r="J120" s="66"/>
      <c r="K120" s="66"/>
    </row>
  </sheetData>
  <sheetProtection/>
  <mergeCells count="43">
    <mergeCell ref="A115:B115"/>
    <mergeCell ref="A116:B116"/>
    <mergeCell ref="A117:K117"/>
    <mergeCell ref="A118:B118"/>
    <mergeCell ref="A119:B119"/>
    <mergeCell ref="A120:B120"/>
    <mergeCell ref="A89:K89"/>
    <mergeCell ref="A95:B95"/>
    <mergeCell ref="A96:B96"/>
    <mergeCell ref="A97:B97"/>
    <mergeCell ref="A98:K98"/>
    <mergeCell ref="A114:B114"/>
    <mergeCell ref="B113:C113"/>
    <mergeCell ref="A76:B76"/>
    <mergeCell ref="A77:B77"/>
    <mergeCell ref="A78:B78"/>
    <mergeCell ref="A82:K82"/>
    <mergeCell ref="A83:K83"/>
    <mergeCell ref="A85:A88"/>
    <mergeCell ref="B85:B88"/>
    <mergeCell ref="C86:C88"/>
    <mergeCell ref="D86:D88"/>
    <mergeCell ref="A15:K15"/>
    <mergeCell ref="J47:K47"/>
    <mergeCell ref="A50:K50"/>
    <mergeCell ref="A51:K51"/>
    <mergeCell ref="A53:A56"/>
    <mergeCell ref="B53:B56"/>
    <mergeCell ref="C54:C56"/>
    <mergeCell ref="A7:E7"/>
    <mergeCell ref="H7:K7"/>
    <mergeCell ref="A8:C8"/>
    <mergeCell ref="A9:B9"/>
    <mergeCell ref="H9:K9"/>
    <mergeCell ref="A11:A14"/>
    <mergeCell ref="B11:B14"/>
    <mergeCell ref="C11:E11"/>
    <mergeCell ref="A1:K1"/>
    <mergeCell ref="A2:K2"/>
    <mergeCell ref="A3:K3"/>
    <mergeCell ref="G5:K5"/>
    <mergeCell ref="A6:C6"/>
    <mergeCell ref="H6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C79" sqref="C79"/>
    </sheetView>
  </sheetViews>
  <sheetFormatPr defaultColWidth="11.421875" defaultRowHeight="12.75"/>
  <cols>
    <col min="2" max="2" width="45.00390625" style="0" customWidth="1"/>
  </cols>
  <sheetData>
    <row r="1" spans="1:11" ht="15.75">
      <c r="A1" s="631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ht="15.75">
      <c r="A2" s="631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5.75">
      <c r="A3" s="631" t="s">
        <v>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2"/>
      <c r="B5" s="2"/>
      <c r="C5" s="2"/>
      <c r="D5" s="2"/>
      <c r="E5" s="2"/>
      <c r="F5" s="2"/>
      <c r="G5" s="633" t="s">
        <v>101</v>
      </c>
      <c r="H5" s="633"/>
      <c r="I5" s="633"/>
      <c r="J5" s="633"/>
      <c r="K5" s="633"/>
    </row>
    <row r="6" spans="1:11" ht="15.75">
      <c r="A6" s="631" t="s">
        <v>148</v>
      </c>
      <c r="B6" s="631"/>
      <c r="C6" s="631"/>
      <c r="D6" s="4"/>
      <c r="E6" s="4"/>
      <c r="F6" s="4"/>
      <c r="G6" s="2"/>
      <c r="H6" s="633" t="s">
        <v>113</v>
      </c>
      <c r="I6" s="633"/>
      <c r="J6" s="633"/>
      <c r="K6" s="633"/>
    </row>
    <row r="7" spans="1:11" ht="15.75">
      <c r="A7" s="635" t="s">
        <v>107</v>
      </c>
      <c r="B7" s="635"/>
      <c r="C7" s="635"/>
      <c r="D7" s="635"/>
      <c r="E7" s="635"/>
      <c r="F7" s="5"/>
      <c r="G7" s="3"/>
      <c r="H7" s="633" t="s">
        <v>102</v>
      </c>
      <c r="I7" s="633"/>
      <c r="J7" s="633"/>
      <c r="K7" s="633"/>
    </row>
    <row r="8" spans="1:11" ht="15.75">
      <c r="A8" s="635" t="s">
        <v>46</v>
      </c>
      <c r="B8" s="635"/>
      <c r="C8" s="635"/>
      <c r="D8" s="2"/>
      <c r="E8" s="2"/>
      <c r="F8" s="5"/>
      <c r="G8" s="6"/>
      <c r="H8" s="6"/>
      <c r="I8" s="6"/>
      <c r="J8" s="4"/>
      <c r="K8" s="4"/>
    </row>
    <row r="9" spans="1:11" ht="15.75">
      <c r="A9" s="636" t="s">
        <v>110</v>
      </c>
      <c r="B9" s="636"/>
      <c r="C9" s="71" t="s">
        <v>111</v>
      </c>
      <c r="D9" s="7"/>
      <c r="E9" s="8"/>
      <c r="F9" s="8"/>
      <c r="H9" s="637" t="s">
        <v>103</v>
      </c>
      <c r="I9" s="637"/>
      <c r="J9" s="637"/>
      <c r="K9" s="637"/>
    </row>
    <row r="10" spans="1:11" ht="12.75">
      <c r="A10" s="283"/>
      <c r="B10" s="284"/>
      <c r="C10" s="284"/>
      <c r="D10" s="285"/>
      <c r="E10" s="285"/>
      <c r="F10" s="285"/>
      <c r="G10" s="33"/>
      <c r="H10" s="286"/>
      <c r="I10" s="287"/>
      <c r="J10" s="287"/>
      <c r="K10" s="9"/>
    </row>
    <row r="11" spans="1:12" ht="15">
      <c r="A11" s="696" t="s">
        <v>9</v>
      </c>
      <c r="B11" s="696" t="s">
        <v>10</v>
      </c>
      <c r="C11" s="697" t="s">
        <v>3</v>
      </c>
      <c r="D11" s="697"/>
      <c r="E11" s="697"/>
      <c r="F11" s="289" t="s">
        <v>4</v>
      </c>
      <c r="G11" s="289"/>
      <c r="H11" s="289" t="s">
        <v>100</v>
      </c>
      <c r="I11" s="289"/>
      <c r="J11" s="290"/>
      <c r="K11" s="248"/>
      <c r="L11" s="26"/>
    </row>
    <row r="12" spans="1:12" ht="14.25">
      <c r="A12" s="696"/>
      <c r="B12" s="696"/>
      <c r="C12" s="30"/>
      <c r="D12" s="30"/>
      <c r="E12" s="29" t="s">
        <v>6</v>
      </c>
      <c r="F12" s="29" t="s">
        <v>7</v>
      </c>
      <c r="G12" s="29" t="s">
        <v>8</v>
      </c>
      <c r="H12" s="30"/>
      <c r="I12" s="30"/>
      <c r="J12" s="30"/>
      <c r="K12" s="30"/>
      <c r="L12" s="26"/>
    </row>
    <row r="13" spans="1:12" ht="15.75">
      <c r="A13" s="696"/>
      <c r="B13" s="696"/>
      <c r="C13" s="29" t="s">
        <v>11</v>
      </c>
      <c r="D13" s="29" t="s">
        <v>12</v>
      </c>
      <c r="E13" s="29" t="s">
        <v>13</v>
      </c>
      <c r="F13" s="29" t="s">
        <v>14</v>
      </c>
      <c r="G13" s="29" t="s">
        <v>15</v>
      </c>
      <c r="H13" s="37">
        <v>1</v>
      </c>
      <c r="I13" s="37">
        <v>2</v>
      </c>
      <c r="J13" s="37">
        <v>3</v>
      </c>
      <c r="K13" s="37">
        <v>4</v>
      </c>
      <c r="L13" s="243">
        <v>5</v>
      </c>
    </row>
    <row r="14" spans="1:12" ht="14.25">
      <c r="A14" s="696"/>
      <c r="B14" s="696"/>
      <c r="C14" s="29"/>
      <c r="D14" s="29"/>
      <c r="E14" s="29" t="s">
        <v>16</v>
      </c>
      <c r="F14" s="29" t="s">
        <v>17</v>
      </c>
      <c r="G14" s="29" t="s">
        <v>18</v>
      </c>
      <c r="H14" s="30"/>
      <c r="I14" s="30"/>
      <c r="J14" s="30"/>
      <c r="K14" s="30"/>
      <c r="L14" s="26"/>
    </row>
    <row r="15" spans="1:12" ht="18">
      <c r="A15" s="698" t="s">
        <v>19</v>
      </c>
      <c r="B15" s="698"/>
      <c r="C15" s="698"/>
      <c r="D15" s="698"/>
      <c r="E15" s="698"/>
      <c r="F15" s="698"/>
      <c r="G15" s="698"/>
      <c r="H15" s="698"/>
      <c r="I15" s="698"/>
      <c r="J15" s="698"/>
      <c r="K15" s="698"/>
      <c r="L15" s="26"/>
    </row>
    <row r="16" spans="1:12" ht="15">
      <c r="A16" s="249">
        <v>1</v>
      </c>
      <c r="B16" s="288" t="s">
        <v>114</v>
      </c>
      <c r="C16" s="157">
        <v>40</v>
      </c>
      <c r="D16" s="157">
        <v>40</v>
      </c>
      <c r="E16" s="288"/>
      <c r="F16" s="288"/>
      <c r="G16" s="288"/>
      <c r="H16" s="288"/>
      <c r="I16" s="137">
        <v>40</v>
      </c>
      <c r="J16" s="136"/>
      <c r="K16" s="136"/>
      <c r="L16" s="275"/>
    </row>
    <row r="17" spans="1:12" ht="15">
      <c r="A17" s="15">
        <v>1.1</v>
      </c>
      <c r="B17" s="151" t="s">
        <v>115</v>
      </c>
      <c r="C17" s="142">
        <v>40</v>
      </c>
      <c r="D17" s="142">
        <v>40</v>
      </c>
      <c r="E17" s="69"/>
      <c r="F17" s="69"/>
      <c r="G17" s="69"/>
      <c r="H17" s="152"/>
      <c r="I17" s="106">
        <v>40</v>
      </c>
      <c r="J17" s="73"/>
      <c r="K17" s="229"/>
      <c r="L17" s="26"/>
    </row>
    <row r="18" spans="1:12" ht="15">
      <c r="A18" s="15"/>
      <c r="B18" s="184" t="s">
        <v>162</v>
      </c>
      <c r="C18" s="282">
        <v>32</v>
      </c>
      <c r="D18" s="282">
        <v>32</v>
      </c>
      <c r="E18" s="69"/>
      <c r="F18" s="69"/>
      <c r="G18" s="69"/>
      <c r="H18" s="189">
        <v>32</v>
      </c>
      <c r="I18" s="106"/>
      <c r="J18" s="73"/>
      <c r="K18" s="229"/>
      <c r="L18" s="26"/>
    </row>
    <row r="19" spans="1:12" ht="15">
      <c r="A19" s="15"/>
      <c r="B19" s="151" t="s">
        <v>201</v>
      </c>
      <c r="C19" s="142">
        <v>32</v>
      </c>
      <c r="D19" s="142">
        <v>32</v>
      </c>
      <c r="E19" s="69"/>
      <c r="F19" s="106">
        <v>1</v>
      </c>
      <c r="G19" s="69"/>
      <c r="H19" s="244">
        <v>32</v>
      </c>
      <c r="I19" s="106"/>
      <c r="J19" s="73"/>
      <c r="K19" s="229"/>
      <c r="L19" s="26"/>
    </row>
    <row r="20" spans="1:12" ht="15">
      <c r="A20" s="15"/>
      <c r="B20" s="184" t="s">
        <v>163</v>
      </c>
      <c r="C20" s="282">
        <v>32</v>
      </c>
      <c r="D20" s="282">
        <v>32</v>
      </c>
      <c r="E20" s="69"/>
      <c r="F20" s="69"/>
      <c r="G20" s="69"/>
      <c r="H20" s="189">
        <v>32</v>
      </c>
      <c r="I20" s="106"/>
      <c r="J20" s="73"/>
      <c r="K20" s="229"/>
      <c r="L20" s="26"/>
    </row>
    <row r="21" spans="1:12" ht="15">
      <c r="A21" s="15"/>
      <c r="B21" s="151" t="s">
        <v>202</v>
      </c>
      <c r="C21" s="142">
        <v>32</v>
      </c>
      <c r="D21" s="142">
        <v>32</v>
      </c>
      <c r="E21" s="69"/>
      <c r="F21" s="69"/>
      <c r="G21" s="69"/>
      <c r="H21" s="244">
        <v>16</v>
      </c>
      <c r="I21" s="106"/>
      <c r="J21" s="73"/>
      <c r="K21" s="229"/>
      <c r="L21" s="26"/>
    </row>
    <row r="22" spans="1:12" ht="15">
      <c r="A22" s="15"/>
      <c r="B22" s="151" t="s">
        <v>203</v>
      </c>
      <c r="C22" s="142">
        <v>32</v>
      </c>
      <c r="D22" s="142">
        <v>32</v>
      </c>
      <c r="E22" s="69"/>
      <c r="F22" s="70">
        <v>1</v>
      </c>
      <c r="G22" s="69"/>
      <c r="H22" s="152">
        <v>16</v>
      </c>
      <c r="I22" s="106"/>
      <c r="J22" s="73"/>
      <c r="K22" s="229"/>
      <c r="L22" s="26"/>
    </row>
    <row r="23" spans="1:12" ht="15">
      <c r="A23" s="15"/>
      <c r="B23" s="184" t="s">
        <v>164</v>
      </c>
      <c r="C23" s="282">
        <v>32</v>
      </c>
      <c r="D23" s="282">
        <v>32</v>
      </c>
      <c r="E23" s="69"/>
      <c r="F23" s="69"/>
      <c r="G23" s="69"/>
      <c r="H23" s="189">
        <v>32</v>
      </c>
      <c r="I23" s="106"/>
      <c r="J23" s="73"/>
      <c r="K23" s="229"/>
      <c r="L23" s="26"/>
    </row>
    <row r="24" spans="1:12" ht="15">
      <c r="A24" s="15"/>
      <c r="B24" s="151" t="s">
        <v>165</v>
      </c>
      <c r="C24" s="142">
        <v>32</v>
      </c>
      <c r="D24" s="142">
        <v>32</v>
      </c>
      <c r="E24" s="69"/>
      <c r="F24" s="69">
        <v>1</v>
      </c>
      <c r="G24" s="69"/>
      <c r="H24" s="152">
        <v>32</v>
      </c>
      <c r="I24" s="106"/>
      <c r="J24" s="73"/>
      <c r="K24" s="229"/>
      <c r="L24" s="26"/>
    </row>
    <row r="25" spans="1:12" ht="15">
      <c r="A25" s="186">
        <v>2</v>
      </c>
      <c r="B25" s="75" t="s">
        <v>34</v>
      </c>
      <c r="C25" s="185">
        <v>34</v>
      </c>
      <c r="D25" s="185">
        <v>34</v>
      </c>
      <c r="E25" s="69"/>
      <c r="F25" s="69"/>
      <c r="G25" s="69"/>
      <c r="H25" s="189">
        <v>34</v>
      </c>
      <c r="I25" s="190"/>
      <c r="J25" s="73"/>
      <c r="K25" s="229"/>
      <c r="L25" s="26"/>
    </row>
    <row r="26" spans="1:12" ht="15">
      <c r="A26" s="15" t="s">
        <v>127</v>
      </c>
      <c r="B26" s="151" t="s">
        <v>167</v>
      </c>
      <c r="C26" s="142">
        <v>16</v>
      </c>
      <c r="D26" s="142">
        <v>16</v>
      </c>
      <c r="E26" s="69"/>
      <c r="F26" s="69"/>
      <c r="G26" s="106">
        <v>1</v>
      </c>
      <c r="H26" s="142">
        <v>16</v>
      </c>
      <c r="I26" s="142"/>
      <c r="J26" s="73"/>
      <c r="K26" s="229"/>
      <c r="L26" s="26"/>
    </row>
    <row r="27" spans="1:12" ht="15">
      <c r="A27" s="15"/>
      <c r="B27" s="151" t="s">
        <v>168</v>
      </c>
      <c r="C27" s="142">
        <v>18</v>
      </c>
      <c r="D27" s="142">
        <v>18</v>
      </c>
      <c r="E27" s="69"/>
      <c r="F27" s="69"/>
      <c r="H27" s="68">
        <v>18</v>
      </c>
      <c r="I27" s="142"/>
      <c r="J27" s="73"/>
      <c r="K27" s="229"/>
      <c r="L27" s="26"/>
    </row>
    <row r="28" spans="1:12" ht="15">
      <c r="A28" s="186">
        <v>3</v>
      </c>
      <c r="B28" s="75" t="s">
        <v>35</v>
      </c>
      <c r="C28" s="72">
        <v>180</v>
      </c>
      <c r="D28" s="72">
        <v>180</v>
      </c>
      <c r="E28" s="76"/>
      <c r="F28" s="76"/>
      <c r="G28" s="76"/>
      <c r="H28" s="76">
        <v>26</v>
      </c>
      <c r="I28" s="76">
        <v>106</v>
      </c>
      <c r="J28" s="73"/>
      <c r="K28" s="229"/>
      <c r="L28" s="26"/>
    </row>
    <row r="29" spans="1:12" ht="15">
      <c r="A29" s="15"/>
      <c r="B29" s="151" t="s">
        <v>40</v>
      </c>
      <c r="C29" s="142">
        <v>32</v>
      </c>
      <c r="D29" s="142">
        <v>32</v>
      </c>
      <c r="E29" s="106"/>
      <c r="F29" s="106"/>
      <c r="G29" s="106"/>
      <c r="H29" s="106"/>
      <c r="I29" s="106">
        <v>32</v>
      </c>
      <c r="J29" s="73"/>
      <c r="K29" s="229"/>
      <c r="L29" s="26"/>
    </row>
    <row r="30" spans="1:12" ht="15">
      <c r="A30" s="15"/>
      <c r="B30" s="151" t="s">
        <v>41</v>
      </c>
      <c r="C30" s="145">
        <v>36</v>
      </c>
      <c r="D30" s="145">
        <v>36</v>
      </c>
      <c r="E30" s="146"/>
      <c r="F30" s="146"/>
      <c r="G30" s="146">
        <v>2</v>
      </c>
      <c r="H30" s="146"/>
      <c r="I30" s="146">
        <v>36</v>
      </c>
      <c r="J30" s="73"/>
      <c r="K30" s="229"/>
      <c r="L30" s="26"/>
    </row>
    <row r="31" spans="1:12" ht="15">
      <c r="A31" s="15"/>
      <c r="B31" s="151" t="s">
        <v>38</v>
      </c>
      <c r="C31" s="68">
        <v>40</v>
      </c>
      <c r="D31" s="68">
        <v>40</v>
      </c>
      <c r="E31" s="69"/>
      <c r="F31" s="70">
        <v>1</v>
      </c>
      <c r="G31" s="69"/>
      <c r="H31" s="70">
        <v>40</v>
      </c>
      <c r="I31" s="70"/>
      <c r="J31" s="73"/>
      <c r="K31" s="229"/>
      <c r="L31" s="26"/>
    </row>
    <row r="32" spans="1:12" ht="15">
      <c r="A32" s="15"/>
      <c r="B32" s="151" t="s">
        <v>39</v>
      </c>
      <c r="C32" s="142">
        <v>38</v>
      </c>
      <c r="D32" s="142">
        <v>38</v>
      </c>
      <c r="E32" s="73"/>
      <c r="F32" s="73"/>
      <c r="G32" s="73"/>
      <c r="H32" s="73"/>
      <c r="I32" s="106">
        <v>38</v>
      </c>
      <c r="J32" s="73"/>
      <c r="K32" s="229"/>
      <c r="L32" s="26"/>
    </row>
    <row r="33" spans="1:12" ht="15">
      <c r="A33" s="15"/>
      <c r="B33" s="151" t="s">
        <v>116</v>
      </c>
      <c r="C33" s="68">
        <v>34</v>
      </c>
      <c r="D33" s="68">
        <v>34</v>
      </c>
      <c r="E33" s="69"/>
      <c r="F33" s="69"/>
      <c r="G33" s="69"/>
      <c r="H33" s="70"/>
      <c r="I33" s="70">
        <v>34</v>
      </c>
      <c r="J33" s="73"/>
      <c r="K33" s="229"/>
      <c r="L33" s="26"/>
    </row>
    <row r="34" spans="1:12" ht="15">
      <c r="A34" s="74">
        <v>4</v>
      </c>
      <c r="B34" s="74" t="s">
        <v>94</v>
      </c>
      <c r="C34" s="139">
        <v>40</v>
      </c>
      <c r="D34" s="139">
        <v>40</v>
      </c>
      <c r="E34" s="73"/>
      <c r="F34" s="73"/>
      <c r="G34" s="73"/>
      <c r="H34" s="73">
        <v>40</v>
      </c>
      <c r="I34" s="213"/>
      <c r="J34" s="73"/>
      <c r="K34" s="229"/>
      <c r="L34" s="26"/>
    </row>
    <row r="35" spans="1:12" ht="15">
      <c r="A35" s="77">
        <v>4.1</v>
      </c>
      <c r="B35" s="153" t="s">
        <v>197</v>
      </c>
      <c r="C35" s="142">
        <v>40</v>
      </c>
      <c r="D35" s="142">
        <v>40</v>
      </c>
      <c r="E35" s="106"/>
      <c r="F35" s="106"/>
      <c r="G35" s="106"/>
      <c r="H35" s="106">
        <v>40</v>
      </c>
      <c r="I35" s="213"/>
      <c r="J35" s="73"/>
      <c r="K35" s="229"/>
      <c r="L35" s="26"/>
    </row>
    <row r="36" spans="1:12" ht="15">
      <c r="A36" s="74">
        <v>5</v>
      </c>
      <c r="B36" s="211" t="s">
        <v>149</v>
      </c>
      <c r="C36" s="139">
        <v>18</v>
      </c>
      <c r="D36" s="139">
        <v>18</v>
      </c>
      <c r="E36" s="69"/>
      <c r="F36" s="69"/>
      <c r="G36" s="69"/>
      <c r="H36" s="26"/>
      <c r="I36" s="301">
        <v>18</v>
      </c>
      <c r="J36" s="70"/>
      <c r="K36" s="230"/>
      <c r="L36" s="26"/>
    </row>
    <row r="37" spans="1:12" ht="15.75">
      <c r="A37" s="70" t="s">
        <v>124</v>
      </c>
      <c r="B37" s="215" t="s">
        <v>150</v>
      </c>
      <c r="C37" s="139">
        <v>18</v>
      </c>
      <c r="D37" s="139">
        <v>18</v>
      </c>
      <c r="E37" s="69"/>
      <c r="F37" s="69"/>
      <c r="G37" s="69"/>
      <c r="H37" s="26"/>
      <c r="I37" s="212">
        <v>18</v>
      </c>
      <c r="J37" s="70"/>
      <c r="K37" s="230"/>
      <c r="L37" s="26"/>
    </row>
    <row r="38" spans="1:12" ht="15">
      <c r="A38" s="187">
        <v>6</v>
      </c>
      <c r="B38" s="73" t="s">
        <v>95</v>
      </c>
      <c r="C38" s="214">
        <v>140</v>
      </c>
      <c r="D38" s="214">
        <v>140</v>
      </c>
      <c r="E38" s="135"/>
      <c r="F38" s="135"/>
      <c r="G38" s="69"/>
      <c r="H38" s="73"/>
      <c r="I38" s="156"/>
      <c r="J38" s="26"/>
      <c r="K38" s="214">
        <v>90</v>
      </c>
      <c r="L38" s="73">
        <v>50</v>
      </c>
    </row>
    <row r="39" spans="1:12" ht="14.25">
      <c r="A39" s="70"/>
      <c r="B39" s="106" t="s">
        <v>49</v>
      </c>
      <c r="C39" s="213">
        <v>42</v>
      </c>
      <c r="D39" s="213">
        <v>42</v>
      </c>
      <c r="E39" s="106"/>
      <c r="F39" s="106"/>
      <c r="G39" s="106"/>
      <c r="H39" s="106"/>
      <c r="I39" s="70"/>
      <c r="J39" s="26"/>
      <c r="K39" s="213">
        <v>42</v>
      </c>
      <c r="L39" s="106"/>
    </row>
    <row r="40" spans="1:12" ht="14.25">
      <c r="A40" s="26"/>
      <c r="B40" s="106" t="s">
        <v>50</v>
      </c>
      <c r="C40" s="212">
        <v>48</v>
      </c>
      <c r="D40" s="212">
        <v>48</v>
      </c>
      <c r="E40" s="69"/>
      <c r="F40" s="69"/>
      <c r="G40" s="69"/>
      <c r="H40" s="70"/>
      <c r="I40" s="70"/>
      <c r="J40" s="26"/>
      <c r="K40" s="11">
        <v>48</v>
      </c>
      <c r="L40" s="70"/>
    </row>
    <row r="41" spans="1:12" ht="14.25">
      <c r="A41" s="26"/>
      <c r="B41" s="213" t="s">
        <v>121</v>
      </c>
      <c r="C41" s="213">
        <v>50</v>
      </c>
      <c r="D41" s="213">
        <v>50</v>
      </c>
      <c r="E41" s="106"/>
      <c r="F41" s="106"/>
      <c r="G41" s="106">
        <v>4</v>
      </c>
      <c r="H41" s="106"/>
      <c r="I41" s="106"/>
      <c r="J41" s="26"/>
      <c r="K41" s="212"/>
      <c r="L41" s="106">
        <v>50</v>
      </c>
    </row>
    <row r="42" spans="1:12" ht="15">
      <c r="A42" s="26"/>
      <c r="B42" s="104" t="s">
        <v>96</v>
      </c>
      <c r="C42" s="139">
        <v>220</v>
      </c>
      <c r="D42" s="139">
        <v>220</v>
      </c>
      <c r="E42" s="144"/>
      <c r="F42" s="76"/>
      <c r="G42" s="105"/>
      <c r="H42" s="76">
        <f>SUM(H43:H48)</f>
        <v>92</v>
      </c>
      <c r="I42" s="76">
        <f>SUM(I43:I48)</f>
        <v>74</v>
      </c>
      <c r="J42" s="73">
        <f>SUM(J43:J48)</f>
        <v>30</v>
      </c>
      <c r="K42" s="229">
        <v>24</v>
      </c>
      <c r="L42" s="26"/>
    </row>
    <row r="43" spans="1:12" ht="14.25">
      <c r="A43" s="26"/>
      <c r="B43" s="143" t="s">
        <v>51</v>
      </c>
      <c r="C43" s="142">
        <v>48</v>
      </c>
      <c r="D43" s="142">
        <v>48</v>
      </c>
      <c r="E43" s="106"/>
      <c r="F43" s="106">
        <v>1</v>
      </c>
      <c r="H43" s="106">
        <v>48</v>
      </c>
      <c r="I43" s="106"/>
      <c r="J43" s="106"/>
      <c r="K43" s="231"/>
      <c r="L43" s="26"/>
    </row>
    <row r="44" spans="1:12" ht="14.25">
      <c r="A44" s="26"/>
      <c r="B44" s="143" t="s">
        <v>52</v>
      </c>
      <c r="C44" s="145">
        <v>44</v>
      </c>
      <c r="D44" s="145">
        <v>44</v>
      </c>
      <c r="E44" s="146"/>
      <c r="G44" s="146">
        <v>1</v>
      </c>
      <c r="H44" s="146">
        <v>44</v>
      </c>
      <c r="I44" s="70"/>
      <c r="J44" s="70"/>
      <c r="K44" s="230"/>
      <c r="L44" s="26"/>
    </row>
    <row r="45" spans="1:12" ht="14.25">
      <c r="A45" s="26"/>
      <c r="B45" s="143" t="s">
        <v>71</v>
      </c>
      <c r="C45" s="142">
        <v>44</v>
      </c>
      <c r="D45" s="142">
        <v>44</v>
      </c>
      <c r="E45" s="106"/>
      <c r="F45" s="106">
        <v>2</v>
      </c>
      <c r="G45" s="106"/>
      <c r="H45" s="106"/>
      <c r="I45" s="106">
        <v>44</v>
      </c>
      <c r="J45" s="106"/>
      <c r="K45" s="231"/>
      <c r="L45" s="26"/>
    </row>
    <row r="46" spans="1:12" ht="15">
      <c r="A46" s="26"/>
      <c r="B46" s="102" t="s">
        <v>70</v>
      </c>
      <c r="C46" s="68">
        <v>30</v>
      </c>
      <c r="D46" s="68">
        <v>30</v>
      </c>
      <c r="E46" s="79"/>
      <c r="F46" s="69"/>
      <c r="G46" s="69"/>
      <c r="H46" s="79"/>
      <c r="I46" s="70">
        <v>30</v>
      </c>
      <c r="J46" s="70"/>
      <c r="K46" s="232"/>
      <c r="L46" s="26"/>
    </row>
    <row r="47" spans="1:12" ht="14.25">
      <c r="A47" s="26"/>
      <c r="B47" s="102" t="s">
        <v>73</v>
      </c>
      <c r="C47" s="142">
        <v>30</v>
      </c>
      <c r="D47" s="142">
        <v>30</v>
      </c>
      <c r="E47" s="106"/>
      <c r="F47" s="106">
        <v>3</v>
      </c>
      <c r="G47" s="106"/>
      <c r="H47" s="106"/>
      <c r="I47" s="106"/>
      <c r="J47" s="106">
        <v>30</v>
      </c>
      <c r="K47" s="231"/>
      <c r="L47" s="26"/>
    </row>
    <row r="48" spans="1:12" ht="14.25">
      <c r="A48" s="26"/>
      <c r="B48" s="143" t="s">
        <v>53</v>
      </c>
      <c r="C48" s="142">
        <v>24</v>
      </c>
      <c r="D48" s="142">
        <v>24</v>
      </c>
      <c r="E48" s="106"/>
      <c r="F48" s="106"/>
      <c r="G48" s="106"/>
      <c r="H48" s="106"/>
      <c r="I48" s="106"/>
      <c r="J48" s="106"/>
      <c r="L48" s="106">
        <v>24</v>
      </c>
    </row>
    <row r="49" spans="1:12" ht="15">
      <c r="A49" s="175"/>
      <c r="B49" s="101" t="s">
        <v>97</v>
      </c>
      <c r="C49" s="139">
        <v>60</v>
      </c>
      <c r="D49" s="139">
        <v>60</v>
      </c>
      <c r="E49" s="73"/>
      <c r="F49" s="73"/>
      <c r="G49" s="73"/>
      <c r="H49" s="73"/>
      <c r="I49" s="73"/>
      <c r="J49" s="76">
        <v>86</v>
      </c>
      <c r="K49" s="229">
        <v>40</v>
      </c>
      <c r="L49" s="26"/>
    </row>
    <row r="50" spans="1:12" ht="15">
      <c r="A50" s="74">
        <v>6</v>
      </c>
      <c r="B50" s="102" t="s">
        <v>54</v>
      </c>
      <c r="C50" s="142">
        <v>24</v>
      </c>
      <c r="D50" s="142">
        <v>24</v>
      </c>
      <c r="E50" s="106"/>
      <c r="F50" s="106"/>
      <c r="G50" s="106"/>
      <c r="H50" s="106"/>
      <c r="I50" s="106"/>
      <c r="J50" s="106">
        <v>24</v>
      </c>
      <c r="K50" s="230"/>
      <c r="L50" s="26"/>
    </row>
    <row r="51" spans="1:12" ht="14.25">
      <c r="A51" s="78" t="s">
        <v>125</v>
      </c>
      <c r="B51" s="102" t="s">
        <v>55</v>
      </c>
      <c r="C51" s="68">
        <v>20</v>
      </c>
      <c r="D51" s="68">
        <v>20</v>
      </c>
      <c r="E51" s="103"/>
      <c r="F51" s="69"/>
      <c r="G51" s="70">
        <v>3</v>
      </c>
      <c r="H51" s="70"/>
      <c r="I51" s="70"/>
      <c r="J51" s="70">
        <v>20</v>
      </c>
      <c r="K51" s="230"/>
      <c r="L51" s="26"/>
    </row>
    <row r="52" spans="1:12" ht="15">
      <c r="A52" s="178">
        <v>7</v>
      </c>
      <c r="B52" s="102" t="s">
        <v>56</v>
      </c>
      <c r="C52" s="142">
        <v>16</v>
      </c>
      <c r="D52" s="142">
        <v>16</v>
      </c>
      <c r="E52" s="106"/>
      <c r="F52" s="106"/>
      <c r="G52" s="106"/>
      <c r="H52" s="73"/>
      <c r="I52" s="106"/>
      <c r="J52" s="152"/>
      <c r="K52" s="231">
        <v>16</v>
      </c>
      <c r="L52" s="26"/>
    </row>
    <row r="53" spans="1:12" ht="15" thickBot="1">
      <c r="A53" s="80" t="s">
        <v>131</v>
      </c>
      <c r="L53" s="242"/>
    </row>
    <row r="54" spans="1:12" ht="14.25">
      <c r="A54" s="82"/>
      <c r="B54" s="83"/>
      <c r="C54" s="183"/>
      <c r="D54" s="183"/>
      <c r="E54" s="183"/>
      <c r="F54" s="183"/>
      <c r="G54" s="183"/>
      <c r="H54" s="183"/>
      <c r="I54" s="183"/>
      <c r="J54" s="646"/>
      <c r="K54" s="646"/>
      <c r="L54" s="242"/>
    </row>
    <row r="55" spans="1:12" ht="15">
      <c r="A55" s="82"/>
      <c r="B55" s="83"/>
      <c r="C55" s="183"/>
      <c r="D55" s="183"/>
      <c r="E55" s="183"/>
      <c r="F55" s="183"/>
      <c r="G55" s="183"/>
      <c r="H55" s="183"/>
      <c r="I55" s="183"/>
      <c r="J55" s="183"/>
      <c r="K55" s="120" t="s">
        <v>20</v>
      </c>
      <c r="L55" s="242"/>
    </row>
    <row r="56" spans="1:12" ht="14.25">
      <c r="A56" s="82"/>
      <c r="B56" s="83"/>
      <c r="C56" s="183"/>
      <c r="D56" s="183"/>
      <c r="E56" s="183"/>
      <c r="F56" s="183"/>
      <c r="G56" s="183"/>
      <c r="H56" s="183"/>
      <c r="I56" s="183"/>
      <c r="J56" s="183"/>
      <c r="K56" s="183"/>
      <c r="L56" s="242"/>
    </row>
    <row r="57" spans="1:12" ht="15">
      <c r="A57" s="647" t="s">
        <v>108</v>
      </c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242"/>
    </row>
    <row r="58" spans="1:12" ht="14.25">
      <c r="A58" s="648" t="s">
        <v>119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242"/>
    </row>
    <row r="59" spans="1:12" ht="15" thickBot="1">
      <c r="A59" s="84"/>
      <c r="B59" s="84"/>
      <c r="C59" s="85"/>
      <c r="D59" s="85"/>
      <c r="E59" s="84"/>
      <c r="F59" s="84"/>
      <c r="G59" s="84"/>
      <c r="H59" s="84"/>
      <c r="I59" s="84"/>
      <c r="J59" s="84"/>
      <c r="K59" s="84"/>
      <c r="L59" s="242"/>
    </row>
    <row r="60" spans="1:12" ht="15.75" thickBot="1">
      <c r="A60" s="649" t="s">
        <v>9</v>
      </c>
      <c r="B60" s="649" t="s">
        <v>10</v>
      </c>
      <c r="C60" s="86" t="s">
        <v>3</v>
      </c>
      <c r="D60" s="87"/>
      <c r="E60" s="88"/>
      <c r="F60" s="89" t="s">
        <v>4</v>
      </c>
      <c r="G60" s="90"/>
      <c r="H60" s="91" t="s">
        <v>5</v>
      </c>
      <c r="I60" s="92"/>
      <c r="J60" s="93"/>
      <c r="K60" s="233"/>
      <c r="L60" s="26"/>
    </row>
    <row r="61" spans="1:12" ht="14.25">
      <c r="A61" s="650"/>
      <c r="B61" s="652"/>
      <c r="C61" s="654" t="s">
        <v>11</v>
      </c>
      <c r="D61" s="94"/>
      <c r="E61" s="95" t="s">
        <v>6</v>
      </c>
      <c r="F61" s="95" t="s">
        <v>7</v>
      </c>
      <c r="G61" s="95" t="s">
        <v>8</v>
      </c>
      <c r="H61" s="96"/>
      <c r="I61" s="96"/>
      <c r="J61" s="96"/>
      <c r="K61" s="234"/>
      <c r="L61" s="26"/>
    </row>
    <row r="62" spans="1:12" ht="15.75">
      <c r="A62" s="650"/>
      <c r="B62" s="652"/>
      <c r="C62" s="652"/>
      <c r="D62" s="97" t="s">
        <v>12</v>
      </c>
      <c r="E62" s="97" t="s">
        <v>13</v>
      </c>
      <c r="F62" s="97" t="s">
        <v>14</v>
      </c>
      <c r="G62" s="97" t="s">
        <v>15</v>
      </c>
      <c r="H62" s="98">
        <v>1</v>
      </c>
      <c r="I62" s="98">
        <v>2</v>
      </c>
      <c r="J62" s="98">
        <v>3</v>
      </c>
      <c r="K62" s="235">
        <v>4</v>
      </c>
      <c r="L62" s="243">
        <v>5</v>
      </c>
    </row>
    <row r="63" spans="1:12" ht="15" thickBot="1">
      <c r="A63" s="651"/>
      <c r="B63" s="653"/>
      <c r="C63" s="653"/>
      <c r="D63" s="97"/>
      <c r="E63" s="97" t="s">
        <v>16</v>
      </c>
      <c r="F63" s="97" t="s">
        <v>17</v>
      </c>
      <c r="G63" s="97" t="s">
        <v>18</v>
      </c>
      <c r="H63" s="154"/>
      <c r="I63" s="154"/>
      <c r="J63" s="154"/>
      <c r="K63" s="236"/>
      <c r="L63" s="26"/>
    </row>
    <row r="64" spans="1:12" ht="15">
      <c r="A64" s="74">
        <v>8</v>
      </c>
      <c r="B64" s="101" t="s">
        <v>106</v>
      </c>
      <c r="C64" s="139">
        <v>160</v>
      </c>
      <c r="D64" s="139">
        <v>160</v>
      </c>
      <c r="E64" s="106"/>
      <c r="F64" s="106"/>
      <c r="G64" s="106"/>
      <c r="H64" s="76">
        <f>SUM(H65:H68)</f>
        <v>80</v>
      </c>
      <c r="I64" s="76">
        <f>SUM(I67:I68)</f>
        <v>84</v>
      </c>
      <c r="J64" s="73"/>
      <c r="K64" s="229"/>
      <c r="L64" s="26"/>
    </row>
    <row r="65" spans="1:12" ht="15">
      <c r="A65" s="77">
        <v>8.1</v>
      </c>
      <c r="B65" s="102" t="s">
        <v>57</v>
      </c>
      <c r="C65" s="142">
        <v>36</v>
      </c>
      <c r="D65" s="142">
        <v>36</v>
      </c>
      <c r="E65" s="106"/>
      <c r="F65" s="106">
        <v>1</v>
      </c>
      <c r="G65" s="106"/>
      <c r="H65" s="106">
        <v>40</v>
      </c>
      <c r="I65" s="73"/>
      <c r="J65" s="73"/>
      <c r="K65" s="229"/>
      <c r="L65" s="26"/>
    </row>
    <row r="66" spans="1:12" ht="15">
      <c r="A66" s="77">
        <v>8.2</v>
      </c>
      <c r="B66" s="102" t="s">
        <v>58</v>
      </c>
      <c r="C66" s="68">
        <v>40</v>
      </c>
      <c r="D66" s="68">
        <v>40</v>
      </c>
      <c r="E66" s="103"/>
      <c r="F66" s="69"/>
      <c r="G66" s="69">
        <v>1</v>
      </c>
      <c r="H66" s="70">
        <v>40</v>
      </c>
      <c r="I66" s="73"/>
      <c r="J66" s="73"/>
      <c r="K66" s="229"/>
      <c r="L66" s="26"/>
    </row>
    <row r="67" spans="1:12" ht="14.25">
      <c r="A67" s="77">
        <v>8.3</v>
      </c>
      <c r="B67" s="102" t="s">
        <v>59</v>
      </c>
      <c r="C67" s="142">
        <v>36</v>
      </c>
      <c r="D67" s="142">
        <v>36</v>
      </c>
      <c r="E67" s="106"/>
      <c r="F67" s="106"/>
      <c r="G67" s="106"/>
      <c r="H67" s="106"/>
      <c r="I67" s="142">
        <v>36</v>
      </c>
      <c r="J67" s="106"/>
      <c r="K67" s="231"/>
      <c r="L67" s="26"/>
    </row>
    <row r="68" spans="1:12" ht="14.25">
      <c r="A68" s="77"/>
      <c r="B68" s="102" t="s">
        <v>60</v>
      </c>
      <c r="C68" s="68">
        <v>48</v>
      </c>
      <c r="D68" s="68">
        <v>48</v>
      </c>
      <c r="E68" s="103"/>
      <c r="F68" s="69"/>
      <c r="G68" s="69"/>
      <c r="H68" s="70"/>
      <c r="I68" s="68">
        <v>48</v>
      </c>
      <c r="J68" s="70"/>
      <c r="K68" s="230"/>
      <c r="L68" s="26"/>
    </row>
    <row r="69" spans="1:12" ht="15">
      <c r="A69" s="74">
        <v>9</v>
      </c>
      <c r="B69" s="101" t="s">
        <v>98</v>
      </c>
      <c r="C69" s="139">
        <v>160</v>
      </c>
      <c r="D69" s="139">
        <v>160</v>
      </c>
      <c r="E69" s="73"/>
      <c r="F69" s="73"/>
      <c r="G69" s="73"/>
      <c r="H69" s="73"/>
      <c r="I69" s="76">
        <v>66</v>
      </c>
      <c r="J69" s="76">
        <f>SUM(J70:J72)</f>
        <v>108</v>
      </c>
      <c r="K69" s="229"/>
      <c r="L69" s="26"/>
    </row>
    <row r="70" spans="1:12" ht="14.25">
      <c r="A70" s="77">
        <v>9.1</v>
      </c>
      <c r="B70" s="102" t="s">
        <v>61</v>
      </c>
      <c r="C70" s="142">
        <v>52</v>
      </c>
      <c r="D70" s="142">
        <v>52</v>
      </c>
      <c r="E70" s="106"/>
      <c r="F70" s="106"/>
      <c r="G70" s="70">
        <v>2</v>
      </c>
      <c r="H70" s="106"/>
      <c r="I70" s="70">
        <v>52</v>
      </c>
      <c r="J70" s="106"/>
      <c r="K70" s="231"/>
      <c r="L70" s="26"/>
    </row>
    <row r="71" spans="1:12" ht="14.25">
      <c r="A71" s="77">
        <v>9.2</v>
      </c>
      <c r="B71" s="102" t="s">
        <v>62</v>
      </c>
      <c r="C71" s="68">
        <v>52</v>
      </c>
      <c r="D71" s="68">
        <v>52</v>
      </c>
      <c r="E71" s="70"/>
      <c r="F71" s="70">
        <v>3</v>
      </c>
      <c r="G71" s="149"/>
      <c r="H71" s="70"/>
      <c r="I71" s="70"/>
      <c r="J71" s="142">
        <v>52</v>
      </c>
      <c r="K71" s="230"/>
      <c r="L71" s="26"/>
    </row>
    <row r="72" spans="1:12" ht="14.25">
      <c r="A72" s="77">
        <v>9.3</v>
      </c>
      <c r="B72" s="102" t="s">
        <v>63</v>
      </c>
      <c r="C72" s="68">
        <v>56</v>
      </c>
      <c r="D72" s="68">
        <v>56</v>
      </c>
      <c r="E72" s="103"/>
      <c r="F72" s="69"/>
      <c r="G72" s="69"/>
      <c r="H72" s="70"/>
      <c r="I72" s="70"/>
      <c r="J72" s="70">
        <v>56</v>
      </c>
      <c r="K72" s="231"/>
      <c r="L72" s="26"/>
    </row>
    <row r="73" spans="1:12" ht="15">
      <c r="A73" s="77">
        <v>9.4</v>
      </c>
      <c r="B73" s="101" t="s">
        <v>99</v>
      </c>
      <c r="C73" s="72">
        <v>200</v>
      </c>
      <c r="D73" s="72">
        <v>200</v>
      </c>
      <c r="E73" s="73"/>
      <c r="F73" s="76"/>
      <c r="G73" s="73"/>
      <c r="H73" s="73"/>
      <c r="I73" s="73"/>
      <c r="J73" s="76">
        <f>SUM(J74:J77)</f>
        <v>104</v>
      </c>
      <c r="K73" s="237">
        <f>SUM(K74:K77)</f>
        <v>96</v>
      </c>
      <c r="L73" s="26"/>
    </row>
    <row r="74" spans="1:12" ht="14.25">
      <c r="A74" s="77">
        <v>9.5</v>
      </c>
      <c r="B74" s="102" t="s">
        <v>36</v>
      </c>
      <c r="C74" s="142">
        <v>40</v>
      </c>
      <c r="D74" s="142">
        <v>40</v>
      </c>
      <c r="E74" s="106"/>
      <c r="F74" s="106">
        <v>3</v>
      </c>
      <c r="G74" s="106"/>
      <c r="H74" s="106"/>
      <c r="I74" s="106"/>
      <c r="J74" s="106">
        <v>40</v>
      </c>
      <c r="K74" s="230"/>
      <c r="L74" s="26"/>
    </row>
    <row r="75" spans="1:12" ht="14.25">
      <c r="A75" s="77">
        <v>9.6</v>
      </c>
      <c r="B75" s="102" t="s">
        <v>37</v>
      </c>
      <c r="C75" s="145">
        <v>64</v>
      </c>
      <c r="D75" s="145">
        <v>64</v>
      </c>
      <c r="E75" s="146"/>
      <c r="F75" s="146">
        <v>3</v>
      </c>
      <c r="G75" s="146"/>
      <c r="H75" s="146"/>
      <c r="I75" s="146"/>
      <c r="J75" s="146">
        <v>64</v>
      </c>
      <c r="K75" s="238"/>
      <c r="L75" s="26"/>
    </row>
    <row r="76" spans="1:12" ht="15">
      <c r="A76" s="74">
        <v>10</v>
      </c>
      <c r="B76" s="102" t="s">
        <v>64</v>
      </c>
      <c r="C76" s="142">
        <v>46</v>
      </c>
      <c r="D76" s="142">
        <v>46</v>
      </c>
      <c r="E76" s="106"/>
      <c r="F76" s="106">
        <v>4</v>
      </c>
      <c r="G76" s="106"/>
      <c r="H76" s="106"/>
      <c r="I76" s="106"/>
      <c r="J76" s="106"/>
      <c r="K76" s="239">
        <v>46</v>
      </c>
      <c r="L76" s="26"/>
    </row>
    <row r="77" spans="1:12" ht="14.25">
      <c r="A77" s="77">
        <v>10.1</v>
      </c>
      <c r="B77" s="102" t="s">
        <v>65</v>
      </c>
      <c r="C77" s="68">
        <v>50</v>
      </c>
      <c r="D77" s="68">
        <v>50</v>
      </c>
      <c r="E77" s="70"/>
      <c r="F77" s="70">
        <v>4</v>
      </c>
      <c r="G77" s="70"/>
      <c r="H77" s="70"/>
      <c r="I77" s="70"/>
      <c r="J77" s="70"/>
      <c r="K77" s="240">
        <v>50</v>
      </c>
      <c r="L77" s="26"/>
    </row>
    <row r="78" spans="1:12" ht="15">
      <c r="A78" s="77">
        <v>10.2</v>
      </c>
      <c r="B78" s="107" t="s">
        <v>118</v>
      </c>
      <c r="C78" s="139">
        <v>72</v>
      </c>
      <c r="D78" s="139">
        <v>32</v>
      </c>
      <c r="E78" s="73"/>
      <c r="F78" s="103"/>
      <c r="G78" s="69"/>
      <c r="H78" s="73"/>
      <c r="I78" s="73"/>
      <c r="J78" s="26"/>
      <c r="K78" s="73">
        <v>32</v>
      </c>
      <c r="L78" s="76">
        <v>40</v>
      </c>
    </row>
    <row r="79" spans="1:12" ht="15">
      <c r="A79" s="77">
        <v>10.3</v>
      </c>
      <c r="B79" s="143" t="s">
        <v>117</v>
      </c>
      <c r="C79" s="68">
        <v>40</v>
      </c>
      <c r="D79" s="68">
        <v>40</v>
      </c>
      <c r="E79" s="68">
        <v>112</v>
      </c>
      <c r="F79" s="76"/>
      <c r="G79" s="69"/>
      <c r="H79" s="150"/>
      <c r="I79" s="79"/>
      <c r="J79" s="26"/>
      <c r="K79" s="190"/>
      <c r="L79" s="70">
        <v>40</v>
      </c>
    </row>
    <row r="80" spans="1:12" ht="20.25" customHeight="1">
      <c r="A80" s="74">
        <v>11</v>
      </c>
      <c r="B80" s="176" t="s">
        <v>104</v>
      </c>
      <c r="C80" s="142">
        <v>16</v>
      </c>
      <c r="D80" s="142">
        <v>16</v>
      </c>
      <c r="E80" s="70"/>
      <c r="F80" s="70"/>
      <c r="G80" s="70"/>
      <c r="H80" s="70"/>
      <c r="I80" s="70"/>
      <c r="J80" s="26"/>
      <c r="K80" s="106">
        <v>16</v>
      </c>
      <c r="L80" s="26"/>
    </row>
    <row r="81" spans="1:12" ht="20.25" customHeight="1">
      <c r="A81" s="74"/>
      <c r="B81" s="176" t="s">
        <v>105</v>
      </c>
      <c r="C81" s="142">
        <v>16</v>
      </c>
      <c r="D81" s="142">
        <v>16</v>
      </c>
      <c r="E81" s="302"/>
      <c r="F81" s="302"/>
      <c r="G81" s="302">
        <v>4</v>
      </c>
      <c r="H81" s="70"/>
      <c r="I81" s="70"/>
      <c r="J81" s="26"/>
      <c r="K81" s="70">
        <v>16</v>
      </c>
      <c r="L81" s="26"/>
    </row>
    <row r="82" spans="1:12" ht="15">
      <c r="A82" s="77">
        <v>11.1</v>
      </c>
      <c r="B82" s="187" t="s">
        <v>132</v>
      </c>
      <c r="C82" s="188">
        <v>22</v>
      </c>
      <c r="D82" s="188">
        <v>22</v>
      </c>
      <c r="E82" s="177"/>
      <c r="F82" s="177"/>
      <c r="G82" s="177"/>
      <c r="H82" s="26"/>
      <c r="I82" s="106"/>
      <c r="J82" s="187">
        <v>22</v>
      </c>
      <c r="K82" s="106"/>
      <c r="L82" s="26"/>
    </row>
    <row r="83" spans="1:12" ht="15.75" thickBot="1">
      <c r="A83" s="77">
        <v>11.2</v>
      </c>
      <c r="B83" s="187" t="s">
        <v>133</v>
      </c>
      <c r="C83" s="188">
        <v>22</v>
      </c>
      <c r="D83" s="188">
        <v>22</v>
      </c>
      <c r="E83" s="81"/>
      <c r="F83" s="81"/>
      <c r="G83" s="81"/>
      <c r="H83" s="26"/>
      <c r="I83" s="103"/>
      <c r="J83" s="106">
        <v>22</v>
      </c>
      <c r="K83" s="103"/>
      <c r="L83" s="26"/>
    </row>
    <row r="84" spans="1:12" ht="15.75" thickBot="1">
      <c r="A84" s="657" t="s">
        <v>21</v>
      </c>
      <c r="B84" s="658"/>
      <c r="C84" s="113"/>
      <c r="D84" s="188"/>
      <c r="E84" s="115"/>
      <c r="F84" s="116"/>
      <c r="G84" s="117"/>
      <c r="H84" s="73"/>
      <c r="I84" s="73"/>
      <c r="J84" s="73"/>
      <c r="K84" s="73"/>
      <c r="L84" s="26"/>
    </row>
    <row r="85" spans="1:12" ht="15.75" thickBot="1">
      <c r="A85" s="689" t="s">
        <v>22</v>
      </c>
      <c r="B85" s="690"/>
      <c r="C85" s="108"/>
      <c r="D85" s="109"/>
      <c r="E85" s="110"/>
      <c r="F85" s="111"/>
      <c r="G85" s="112"/>
      <c r="H85" s="117"/>
      <c r="I85" s="117"/>
      <c r="J85" s="117"/>
      <c r="K85" s="241"/>
      <c r="L85" s="275"/>
    </row>
    <row r="86" spans="1:12" ht="15.75" thickBot="1">
      <c r="A86" s="659" t="s">
        <v>23</v>
      </c>
      <c r="B86" s="658"/>
      <c r="C86" s="113"/>
      <c r="D86" s="114"/>
      <c r="E86" s="115"/>
      <c r="F86" s="116"/>
      <c r="G86" s="116"/>
      <c r="H86" s="117"/>
      <c r="I86" s="117"/>
      <c r="J86" s="117"/>
      <c r="K86" s="241"/>
      <c r="L86" s="26"/>
    </row>
    <row r="87" spans="1:12" ht="15">
      <c r="A87" s="118"/>
      <c r="B87" s="119"/>
      <c r="C87" s="260"/>
      <c r="D87" s="260"/>
      <c r="E87" s="260"/>
      <c r="F87" s="120"/>
      <c r="G87" s="121"/>
      <c r="H87" s="121"/>
      <c r="I87" s="121"/>
      <c r="J87" s="121"/>
      <c r="K87" s="121"/>
      <c r="L87" s="242"/>
    </row>
    <row r="88" spans="1:12" ht="15">
      <c r="A88" s="118"/>
      <c r="B88" s="119"/>
      <c r="C88" s="260"/>
      <c r="D88" s="260"/>
      <c r="E88" s="260"/>
      <c r="F88" s="120"/>
      <c r="G88" s="121"/>
      <c r="H88" s="121"/>
      <c r="I88" s="121"/>
      <c r="J88" s="121"/>
      <c r="K88" s="121" t="s">
        <v>20</v>
      </c>
      <c r="L88" s="242"/>
    </row>
    <row r="89" spans="1:12" ht="15">
      <c r="A89" s="118"/>
      <c r="B89" s="119"/>
      <c r="C89" s="260"/>
      <c r="D89" s="260"/>
      <c r="E89" s="260"/>
      <c r="F89" s="120"/>
      <c r="G89" s="121"/>
      <c r="H89" s="121"/>
      <c r="I89" s="121"/>
      <c r="J89" s="259"/>
      <c r="K89" s="259"/>
      <c r="L89" s="242"/>
    </row>
    <row r="90" spans="1:12" ht="15">
      <c r="A90" s="647" t="s">
        <v>109</v>
      </c>
      <c r="B90" s="647"/>
      <c r="C90" s="647"/>
      <c r="D90" s="647"/>
      <c r="E90" s="647"/>
      <c r="F90" s="647"/>
      <c r="G90" s="647"/>
      <c r="H90" s="647"/>
      <c r="I90" s="647"/>
      <c r="J90" s="647"/>
      <c r="K90" s="647"/>
      <c r="L90" s="242"/>
    </row>
    <row r="91" spans="1:12" ht="14.25">
      <c r="A91" s="648" t="s">
        <v>120</v>
      </c>
      <c r="B91" s="648"/>
      <c r="C91" s="648"/>
      <c r="D91" s="648"/>
      <c r="E91" s="648"/>
      <c r="F91" s="648"/>
      <c r="G91" s="648"/>
      <c r="H91" s="648"/>
      <c r="I91" s="648"/>
      <c r="J91" s="648"/>
      <c r="K91" s="648"/>
      <c r="L91" s="242"/>
    </row>
    <row r="92" spans="1:12" ht="15">
      <c r="A92" s="291"/>
      <c r="B92" s="291"/>
      <c r="C92" s="291"/>
      <c r="D92" s="291"/>
      <c r="E92" s="291"/>
      <c r="F92" s="291"/>
      <c r="G92" s="291"/>
      <c r="H92" s="291"/>
      <c r="I92" s="291"/>
      <c r="J92" s="292"/>
      <c r="K92" s="293"/>
      <c r="L92" s="242"/>
    </row>
    <row r="93" spans="1:12" ht="15">
      <c r="A93" s="699" t="s">
        <v>9</v>
      </c>
      <c r="B93" s="699" t="s">
        <v>10</v>
      </c>
      <c r="C93" s="294" t="s">
        <v>3</v>
      </c>
      <c r="D93" s="294"/>
      <c r="E93" s="295"/>
      <c r="F93" s="294" t="s">
        <v>4</v>
      </c>
      <c r="G93" s="294"/>
      <c r="H93" s="296" t="s">
        <v>5</v>
      </c>
      <c r="I93" s="296"/>
      <c r="J93" s="297"/>
      <c r="K93" s="297"/>
      <c r="L93" s="26"/>
    </row>
    <row r="94" spans="1:12" ht="14.25">
      <c r="A94" s="699"/>
      <c r="B94" s="699"/>
      <c r="C94" s="699" t="s">
        <v>11</v>
      </c>
      <c r="D94" s="699" t="s">
        <v>12</v>
      </c>
      <c r="E94" s="69" t="s">
        <v>6</v>
      </c>
      <c r="F94" s="69" t="s">
        <v>7</v>
      </c>
      <c r="G94" s="69" t="s">
        <v>8</v>
      </c>
      <c r="H94" s="298"/>
      <c r="I94" s="298"/>
      <c r="J94" s="298"/>
      <c r="K94" s="298"/>
      <c r="L94" s="26"/>
    </row>
    <row r="95" spans="1:12" ht="15.75">
      <c r="A95" s="699"/>
      <c r="B95" s="699"/>
      <c r="C95" s="699"/>
      <c r="D95" s="699"/>
      <c r="E95" s="69" t="s">
        <v>13</v>
      </c>
      <c r="F95" s="69" t="s">
        <v>14</v>
      </c>
      <c r="G95" s="69" t="s">
        <v>15</v>
      </c>
      <c r="H95" s="299">
        <v>1</v>
      </c>
      <c r="I95" s="299">
        <v>2</v>
      </c>
      <c r="J95" s="299">
        <v>3</v>
      </c>
      <c r="K95" s="299">
        <v>4</v>
      </c>
      <c r="L95" s="243">
        <v>5</v>
      </c>
    </row>
    <row r="96" spans="1:12" ht="14.25">
      <c r="A96" s="699"/>
      <c r="B96" s="699"/>
      <c r="C96" s="699"/>
      <c r="D96" s="699"/>
      <c r="E96" s="69" t="s">
        <v>16</v>
      </c>
      <c r="F96" s="69" t="s">
        <v>17</v>
      </c>
      <c r="G96" s="69" t="s">
        <v>18</v>
      </c>
      <c r="H96" s="300"/>
      <c r="I96" s="300"/>
      <c r="J96" s="300"/>
      <c r="K96" s="300"/>
      <c r="L96" s="26"/>
    </row>
    <row r="97" spans="1:12" ht="18">
      <c r="A97" s="700" t="s">
        <v>24</v>
      </c>
      <c r="B97" s="700"/>
      <c r="C97" s="700"/>
      <c r="D97" s="700"/>
      <c r="E97" s="700"/>
      <c r="F97" s="700"/>
      <c r="G97" s="700"/>
      <c r="H97" s="700"/>
      <c r="I97" s="700"/>
      <c r="J97" s="700"/>
      <c r="K97" s="700"/>
      <c r="L97" s="26"/>
    </row>
    <row r="98" spans="1:12" ht="16.5" customHeight="1">
      <c r="A98" s="70">
        <v>1</v>
      </c>
      <c r="B98" s="250" t="s">
        <v>135</v>
      </c>
      <c r="C98" s="70"/>
      <c r="D98" s="70"/>
      <c r="E98" s="73"/>
      <c r="F98" s="69"/>
      <c r="G98" s="103"/>
      <c r="H98" s="26"/>
      <c r="I98" s="161">
        <v>26</v>
      </c>
      <c r="J98" s="251"/>
      <c r="K98" s="252"/>
      <c r="L98" s="26"/>
    </row>
    <row r="99" spans="1:12" ht="15" customHeight="1">
      <c r="A99" s="70">
        <v>2</v>
      </c>
      <c r="B99" s="201" t="s">
        <v>136</v>
      </c>
      <c r="C99" s="70"/>
      <c r="D99" s="70"/>
      <c r="E99" s="103"/>
      <c r="F99" s="69"/>
      <c r="G99" s="103"/>
      <c r="H99" s="26"/>
      <c r="I99" s="26"/>
      <c r="J99" s="164">
        <v>24</v>
      </c>
      <c r="K99" s="160"/>
      <c r="L99" s="26"/>
    </row>
    <row r="100" spans="1:12" ht="16.5" customHeight="1">
      <c r="A100" s="70">
        <v>3</v>
      </c>
      <c r="B100" s="201" t="s">
        <v>137</v>
      </c>
      <c r="C100" s="70"/>
      <c r="D100" s="70"/>
      <c r="E100" s="103"/>
      <c r="F100" s="69"/>
      <c r="G100" s="103"/>
      <c r="H100" s="160"/>
      <c r="I100" s="26"/>
      <c r="J100" s="26"/>
      <c r="K100" s="166">
        <v>24</v>
      </c>
      <c r="L100" s="26"/>
    </row>
    <row r="101" spans="1:12" ht="19.5" customHeight="1">
      <c r="A101" s="27">
        <v>4</v>
      </c>
      <c r="B101" s="201" t="s">
        <v>169</v>
      </c>
      <c r="C101" s="27"/>
      <c r="D101" s="27"/>
      <c r="E101" s="30"/>
      <c r="F101" s="29"/>
      <c r="G101" s="30"/>
      <c r="H101" s="160"/>
      <c r="I101" s="160"/>
      <c r="J101" s="166"/>
      <c r="K101" s="26"/>
      <c r="L101" s="165">
        <v>20</v>
      </c>
    </row>
    <row r="102" spans="1:12" ht="17.25" customHeight="1">
      <c r="A102" s="27">
        <v>5</v>
      </c>
      <c r="B102" s="201" t="s">
        <v>161</v>
      </c>
      <c r="C102" s="27"/>
      <c r="D102" s="27"/>
      <c r="E102" s="30"/>
      <c r="F102" s="29"/>
      <c r="G102" s="30"/>
      <c r="H102" s="160"/>
      <c r="I102" s="160"/>
      <c r="J102" s="166"/>
      <c r="K102" s="26"/>
      <c r="L102" s="164">
        <v>20</v>
      </c>
    </row>
    <row r="103" spans="1:12" ht="15">
      <c r="A103" s="668" t="s">
        <v>25</v>
      </c>
      <c r="B103" s="669"/>
      <c r="C103" s="36">
        <v>114</v>
      </c>
      <c r="D103" s="36">
        <v>114</v>
      </c>
      <c r="E103" s="36"/>
      <c r="F103" s="36"/>
      <c r="G103" s="28"/>
      <c r="H103" s="36"/>
      <c r="I103" s="36"/>
      <c r="J103" s="36"/>
      <c r="K103" s="36"/>
      <c r="L103" s="26"/>
    </row>
    <row r="104" spans="1:12" ht="15">
      <c r="A104" s="668" t="s">
        <v>26</v>
      </c>
      <c r="B104" s="669"/>
      <c r="C104" s="27"/>
      <c r="D104" s="27"/>
      <c r="E104" s="37"/>
      <c r="F104" s="37"/>
      <c r="G104" s="37"/>
      <c r="H104" s="37"/>
      <c r="I104" s="37"/>
      <c r="J104" s="37"/>
      <c r="K104" s="29"/>
      <c r="L104" s="26"/>
    </row>
    <row r="105" spans="1:12" ht="15">
      <c r="A105" s="701" t="s">
        <v>27</v>
      </c>
      <c r="B105" s="702"/>
      <c r="C105" s="27"/>
      <c r="D105" s="27"/>
      <c r="E105" s="37"/>
      <c r="F105" s="37"/>
      <c r="G105" s="29"/>
      <c r="H105" s="27"/>
      <c r="I105" s="36"/>
      <c r="J105" s="253"/>
      <c r="K105" s="30"/>
      <c r="L105" s="26"/>
    </row>
    <row r="106" spans="1:12" ht="18">
      <c r="A106" s="698" t="s">
        <v>28</v>
      </c>
      <c r="B106" s="698"/>
      <c r="C106" s="698"/>
      <c r="D106" s="698"/>
      <c r="E106" s="698"/>
      <c r="F106" s="698"/>
      <c r="G106" s="698"/>
      <c r="H106" s="698"/>
      <c r="I106" s="698"/>
      <c r="J106" s="698"/>
      <c r="K106" s="698"/>
      <c r="L106" s="26"/>
    </row>
    <row r="107" spans="1:12" ht="15">
      <c r="A107" s="27"/>
      <c r="B107" s="204" t="s">
        <v>42</v>
      </c>
      <c r="C107" s="254">
        <v>20</v>
      </c>
      <c r="D107" s="254">
        <v>20</v>
      </c>
      <c r="E107" s="30"/>
      <c r="F107" s="29"/>
      <c r="G107" s="30"/>
      <c r="H107" s="160"/>
      <c r="I107" s="161"/>
      <c r="J107" s="160"/>
      <c r="K107" s="180"/>
      <c r="L107" s="26"/>
    </row>
    <row r="108" spans="1:12" ht="13.5" customHeight="1">
      <c r="A108" s="27"/>
      <c r="B108" s="201" t="s">
        <v>141</v>
      </c>
      <c r="C108" s="254">
        <v>20</v>
      </c>
      <c r="D108" s="254">
        <v>20</v>
      </c>
      <c r="E108" s="30"/>
      <c r="F108" s="29"/>
      <c r="G108" s="30"/>
      <c r="H108" s="160"/>
      <c r="I108" s="161"/>
      <c r="J108" s="254">
        <v>20</v>
      </c>
      <c r="K108" s="180"/>
      <c r="L108" s="26"/>
    </row>
    <row r="109" spans="1:12" ht="13.5" customHeight="1">
      <c r="A109" s="27"/>
      <c r="B109" s="201" t="s">
        <v>143</v>
      </c>
      <c r="C109" s="254">
        <v>20</v>
      </c>
      <c r="D109" s="254">
        <v>20</v>
      </c>
      <c r="E109" s="30"/>
      <c r="F109" s="29"/>
      <c r="G109" s="30"/>
      <c r="H109" s="160"/>
      <c r="I109" s="160"/>
      <c r="J109" s="254">
        <v>20</v>
      </c>
      <c r="K109" s="209"/>
      <c r="L109" s="26"/>
    </row>
    <row r="110" spans="1:12" ht="33" customHeight="1">
      <c r="A110" s="27"/>
      <c r="B110" s="201" t="s">
        <v>153</v>
      </c>
      <c r="C110" s="254">
        <v>20</v>
      </c>
      <c r="D110" s="254">
        <v>20</v>
      </c>
      <c r="E110" s="30"/>
      <c r="F110" s="29"/>
      <c r="G110" s="30"/>
      <c r="H110" s="160"/>
      <c r="I110" s="160"/>
      <c r="J110" s="254">
        <v>20</v>
      </c>
      <c r="K110" s="161"/>
      <c r="L110" s="26"/>
    </row>
    <row r="111" spans="1:12" ht="16.5" customHeight="1">
      <c r="A111" s="27"/>
      <c r="B111" s="201" t="s">
        <v>145</v>
      </c>
      <c r="C111" s="254">
        <v>20</v>
      </c>
      <c r="D111" s="254">
        <v>20</v>
      </c>
      <c r="E111" s="30"/>
      <c r="F111" s="29"/>
      <c r="G111" s="30"/>
      <c r="H111" s="160"/>
      <c r="I111" s="160"/>
      <c r="J111" s="254">
        <v>20</v>
      </c>
      <c r="K111" s="161"/>
      <c r="L111" s="26"/>
    </row>
    <row r="112" spans="1:12" ht="15">
      <c r="A112" s="27"/>
      <c r="B112" s="204" t="s">
        <v>43</v>
      </c>
      <c r="C112" s="254">
        <v>20</v>
      </c>
      <c r="D112" s="254">
        <v>20</v>
      </c>
      <c r="E112" s="30"/>
      <c r="F112" s="29"/>
      <c r="G112" s="30"/>
      <c r="H112" s="160"/>
      <c r="I112" s="160"/>
      <c r="J112" s="254">
        <v>20</v>
      </c>
      <c r="K112" s="161"/>
      <c r="L112" s="26"/>
    </row>
    <row r="113" spans="1:12" ht="28.5" customHeight="1">
      <c r="A113" s="27"/>
      <c r="B113" s="201" t="s">
        <v>146</v>
      </c>
      <c r="C113" s="254">
        <v>20</v>
      </c>
      <c r="D113" s="254">
        <v>20</v>
      </c>
      <c r="E113" s="30"/>
      <c r="F113" s="29"/>
      <c r="G113" s="30"/>
      <c r="H113" s="160"/>
      <c r="I113" s="160"/>
      <c r="J113" s="160"/>
      <c r="K113" s="254">
        <v>20</v>
      </c>
      <c r="L113" s="26"/>
    </row>
    <row r="114" spans="1:12" ht="16.5" customHeight="1">
      <c r="A114" s="27"/>
      <c r="B114" s="201" t="s">
        <v>147</v>
      </c>
      <c r="C114" s="254">
        <v>20</v>
      </c>
      <c r="D114" s="254">
        <v>20</v>
      </c>
      <c r="E114" s="30"/>
      <c r="F114" s="29"/>
      <c r="G114" s="30"/>
      <c r="H114" s="160"/>
      <c r="I114" s="160"/>
      <c r="J114" s="160"/>
      <c r="K114" s="254">
        <v>20</v>
      </c>
      <c r="L114" s="26"/>
    </row>
    <row r="115" spans="1:12" ht="20.25" customHeight="1" thickBot="1">
      <c r="A115" s="27"/>
      <c r="B115" s="196" t="s">
        <v>188</v>
      </c>
      <c r="C115" s="254">
        <v>20</v>
      </c>
      <c r="D115" s="254">
        <v>20</v>
      </c>
      <c r="E115" s="30"/>
      <c r="F115" s="29"/>
      <c r="G115" s="30"/>
      <c r="H115" s="160"/>
      <c r="I115" s="160"/>
      <c r="J115" s="160"/>
      <c r="K115" s="254">
        <v>20</v>
      </c>
      <c r="L115" s="26"/>
    </row>
    <row r="116" spans="1:12" ht="20.25" customHeight="1">
      <c r="A116" s="27"/>
      <c r="B116" s="204" t="s">
        <v>44</v>
      </c>
      <c r="C116" s="254">
        <v>20</v>
      </c>
      <c r="D116" s="254">
        <v>20</v>
      </c>
      <c r="E116" s="30"/>
      <c r="F116" s="29"/>
      <c r="G116" s="30"/>
      <c r="H116" s="160"/>
      <c r="I116" s="160"/>
      <c r="J116" s="160"/>
      <c r="K116" s="204"/>
      <c r="L116" s="26"/>
    </row>
    <row r="117" spans="1:12" ht="20.25" customHeight="1">
      <c r="A117" s="27"/>
      <c r="B117" s="201" t="s">
        <v>139</v>
      </c>
      <c r="C117" s="254">
        <v>20</v>
      </c>
      <c r="D117" s="254">
        <v>20</v>
      </c>
      <c r="E117" s="30"/>
      <c r="F117" s="29"/>
      <c r="G117" s="30"/>
      <c r="H117" s="26"/>
      <c r="I117" s="26"/>
      <c r="J117" s="160"/>
      <c r="K117" s="204"/>
      <c r="L117" s="254">
        <v>20</v>
      </c>
    </row>
    <row r="118" spans="1:12" ht="20.25" customHeight="1">
      <c r="A118" s="27"/>
      <c r="B118" s="201" t="s">
        <v>140</v>
      </c>
      <c r="C118" s="254">
        <v>20</v>
      </c>
      <c r="D118" s="254">
        <v>20</v>
      </c>
      <c r="E118" s="30"/>
      <c r="F118" s="29"/>
      <c r="G118" s="30"/>
      <c r="H118" s="26"/>
      <c r="I118" s="26"/>
      <c r="J118" s="160"/>
      <c r="K118" s="204"/>
      <c r="L118" s="254">
        <v>20</v>
      </c>
    </row>
    <row r="119" spans="1:12" ht="20.25" customHeight="1">
      <c r="A119" s="27"/>
      <c r="B119" s="201" t="s">
        <v>160</v>
      </c>
      <c r="C119" s="254">
        <v>20</v>
      </c>
      <c r="D119" s="254">
        <v>20</v>
      </c>
      <c r="E119" s="30"/>
      <c r="F119" s="29"/>
      <c r="G119" s="30"/>
      <c r="H119" s="26"/>
      <c r="I119" s="26"/>
      <c r="J119" s="160"/>
      <c r="K119" s="204"/>
      <c r="L119" s="254">
        <v>20</v>
      </c>
    </row>
    <row r="120" spans="1:12" ht="20.25" customHeight="1">
      <c r="A120" s="304"/>
      <c r="B120" s="201" t="s">
        <v>155</v>
      </c>
      <c r="C120" s="254">
        <v>20</v>
      </c>
      <c r="D120" s="254">
        <v>20</v>
      </c>
      <c r="E120" s="30"/>
      <c r="F120" s="29"/>
      <c r="G120" s="30"/>
      <c r="H120" s="26"/>
      <c r="I120" s="26"/>
      <c r="J120" s="160"/>
      <c r="K120" s="204"/>
      <c r="L120" s="254">
        <v>20</v>
      </c>
    </row>
    <row r="121" spans="1:12" ht="15">
      <c r="A121" s="304"/>
      <c r="B121" s="703"/>
      <c r="C121" s="704"/>
      <c r="D121" s="37"/>
      <c r="E121" s="30"/>
      <c r="F121" s="29"/>
      <c r="G121" s="30"/>
      <c r="H121" s="160"/>
      <c r="I121" s="160"/>
      <c r="J121" s="160"/>
      <c r="K121" s="180"/>
      <c r="L121" s="26"/>
    </row>
    <row r="122" spans="1:12" ht="15">
      <c r="A122" s="694" t="s">
        <v>29</v>
      </c>
      <c r="B122" s="695"/>
      <c r="C122" s="305">
        <v>952</v>
      </c>
      <c r="D122" s="305">
        <v>910</v>
      </c>
      <c r="E122" s="36">
        <v>112</v>
      </c>
      <c r="F122" s="36"/>
      <c r="G122" s="28"/>
      <c r="H122" s="36"/>
      <c r="I122" s="36"/>
      <c r="J122" s="36"/>
      <c r="K122" s="36"/>
      <c r="L122" s="26"/>
    </row>
    <row r="123" spans="1:12" ht="15">
      <c r="A123" s="707" t="s">
        <v>30</v>
      </c>
      <c r="B123" s="695"/>
      <c r="C123" s="27"/>
      <c r="D123" s="27"/>
      <c r="E123" s="37"/>
      <c r="F123" s="37"/>
      <c r="G123" s="37"/>
      <c r="H123" s="37"/>
      <c r="I123" s="37"/>
      <c r="J123" s="37"/>
      <c r="K123" s="37"/>
      <c r="L123" s="26"/>
    </row>
    <row r="124" spans="1:12" ht="15">
      <c r="A124" s="701" t="s">
        <v>31</v>
      </c>
      <c r="B124" s="695"/>
      <c r="C124" s="27"/>
      <c r="D124" s="27"/>
      <c r="E124" s="37"/>
      <c r="F124" s="37"/>
      <c r="G124" s="29"/>
      <c r="H124" s="27"/>
      <c r="I124" s="36"/>
      <c r="J124" s="253"/>
      <c r="K124" s="30"/>
      <c r="L124" s="26"/>
    </row>
    <row r="125" spans="1:12" ht="20.25">
      <c r="A125" s="708" t="s">
        <v>32</v>
      </c>
      <c r="B125" s="708"/>
      <c r="C125" s="708"/>
      <c r="D125" s="708"/>
      <c r="E125" s="708"/>
      <c r="F125" s="708"/>
      <c r="G125" s="708"/>
      <c r="H125" s="708"/>
      <c r="I125" s="708"/>
      <c r="J125" s="708"/>
      <c r="K125" s="708"/>
      <c r="L125" s="26"/>
    </row>
    <row r="126" spans="1:12" ht="15.75">
      <c r="A126" s="709" t="s">
        <v>33</v>
      </c>
      <c r="B126" s="710"/>
      <c r="C126" s="255"/>
      <c r="D126" s="255"/>
      <c r="E126" s="255"/>
      <c r="F126" s="256"/>
      <c r="G126" s="256"/>
      <c r="H126" s="255"/>
      <c r="I126" s="255"/>
      <c r="J126" s="255"/>
      <c r="K126" s="255"/>
      <c r="L126" s="26"/>
    </row>
    <row r="127" spans="1:12" ht="15.75">
      <c r="A127" s="711" t="s">
        <v>47</v>
      </c>
      <c r="B127" s="706"/>
      <c r="C127" s="255"/>
      <c r="D127" s="255"/>
      <c r="E127" s="255"/>
      <c r="F127" s="257"/>
      <c r="G127" s="258"/>
      <c r="H127" s="258"/>
      <c r="I127" s="258"/>
      <c r="J127" s="258"/>
      <c r="K127" s="258"/>
      <c r="L127" s="26"/>
    </row>
    <row r="128" spans="1:12" ht="15.75">
      <c r="A128" s="705" t="s">
        <v>48</v>
      </c>
      <c r="B128" s="706"/>
      <c r="C128" s="255"/>
      <c r="D128" s="255"/>
      <c r="E128" s="255"/>
      <c r="F128" s="257"/>
      <c r="G128" s="257"/>
      <c r="H128" s="258"/>
      <c r="I128" s="258"/>
      <c r="J128" s="258"/>
      <c r="K128" s="258"/>
      <c r="L128" s="26"/>
    </row>
  </sheetData>
  <sheetProtection/>
  <mergeCells count="43">
    <mergeCell ref="A128:B128"/>
    <mergeCell ref="A122:B122"/>
    <mergeCell ref="A123:B123"/>
    <mergeCell ref="A124:B124"/>
    <mergeCell ref="A125:K125"/>
    <mergeCell ref="A126:B126"/>
    <mergeCell ref="A127:B127"/>
    <mergeCell ref="A97:K97"/>
    <mergeCell ref="A103:B103"/>
    <mergeCell ref="A104:B104"/>
    <mergeCell ref="A105:B105"/>
    <mergeCell ref="A106:K106"/>
    <mergeCell ref="B121:C121"/>
    <mergeCell ref="A84:B84"/>
    <mergeCell ref="A85:B85"/>
    <mergeCell ref="A86:B86"/>
    <mergeCell ref="A90:K90"/>
    <mergeCell ref="A91:K91"/>
    <mergeCell ref="A93:A96"/>
    <mergeCell ref="B93:B96"/>
    <mergeCell ref="C94:C96"/>
    <mergeCell ref="D94:D96"/>
    <mergeCell ref="A15:K15"/>
    <mergeCell ref="J54:K54"/>
    <mergeCell ref="A57:K57"/>
    <mergeCell ref="A58:K58"/>
    <mergeCell ref="A60:A63"/>
    <mergeCell ref="B60:B63"/>
    <mergeCell ref="C61:C63"/>
    <mergeCell ref="A7:E7"/>
    <mergeCell ref="H7:K7"/>
    <mergeCell ref="A8:C8"/>
    <mergeCell ref="A9:B9"/>
    <mergeCell ref="H9:K9"/>
    <mergeCell ref="A11:A14"/>
    <mergeCell ref="B11:B14"/>
    <mergeCell ref="C11:E11"/>
    <mergeCell ref="A1:K1"/>
    <mergeCell ref="A2:K2"/>
    <mergeCell ref="A3:K3"/>
    <mergeCell ref="G5:K5"/>
    <mergeCell ref="A6:C6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6" sqref="A6:F6"/>
    </sheetView>
  </sheetViews>
  <sheetFormatPr defaultColWidth="11.421875" defaultRowHeight="12.75"/>
  <cols>
    <col min="2" max="2" width="31.140625" style="0" customWidth="1"/>
  </cols>
  <sheetData>
    <row r="1" spans="1:12" ht="15.75">
      <c r="A1" s="749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ht="15.75">
      <c r="A2" s="749" t="s">
        <v>1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</row>
    <row r="3" spans="1:12" ht="15.75">
      <c r="A3" s="749" t="s">
        <v>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</row>
    <row r="4" spans="1:12" ht="14.25">
      <c r="A4" s="460"/>
      <c r="B4" s="460"/>
      <c r="C4" s="460"/>
      <c r="D4" s="460"/>
      <c r="E4" s="460"/>
      <c r="F4" s="748" t="s">
        <v>308</v>
      </c>
      <c r="G4" s="748"/>
      <c r="H4" s="748"/>
      <c r="I4" s="748"/>
      <c r="J4" s="748"/>
      <c r="K4" s="748"/>
      <c r="L4" s="460"/>
    </row>
    <row r="5" spans="1:12" ht="15.75">
      <c r="A5" s="746" t="s">
        <v>309</v>
      </c>
      <c r="B5" s="746"/>
      <c r="C5" s="746"/>
      <c r="D5" s="460"/>
      <c r="E5" s="460"/>
      <c r="F5" s="3"/>
      <c r="G5" s="633" t="s">
        <v>310</v>
      </c>
      <c r="H5" s="633"/>
      <c r="I5" s="633"/>
      <c r="J5" s="633"/>
      <c r="K5" s="633"/>
      <c r="L5" s="460"/>
    </row>
    <row r="6" spans="1:12" ht="15.75">
      <c r="A6" s="746" t="s">
        <v>107</v>
      </c>
      <c r="B6" s="746"/>
      <c r="C6" s="746"/>
      <c r="D6" s="746"/>
      <c r="E6" s="746"/>
      <c r="F6" s="746"/>
      <c r="G6" s="747" t="s">
        <v>311</v>
      </c>
      <c r="H6" s="747"/>
      <c r="I6" s="747"/>
      <c r="J6" s="747"/>
      <c r="K6" s="747"/>
      <c r="L6" s="461"/>
    </row>
    <row r="7" spans="1:12" ht="15.75">
      <c r="A7" s="746" t="s">
        <v>312</v>
      </c>
      <c r="B7" s="746"/>
      <c r="C7" s="746"/>
      <c r="D7" s="460"/>
      <c r="E7" s="462"/>
      <c r="F7" s="462"/>
      <c r="G7" s="748" t="s">
        <v>313</v>
      </c>
      <c r="H7" s="748"/>
      <c r="I7" s="748"/>
      <c r="J7" s="748"/>
      <c r="K7" s="748"/>
      <c r="L7" s="463"/>
    </row>
    <row r="8" spans="1:12" ht="15.75" thickBot="1">
      <c r="A8" s="461"/>
      <c r="B8" s="461"/>
      <c r="C8" s="461"/>
      <c r="D8" s="460"/>
      <c r="E8" s="460"/>
      <c r="F8" s="460"/>
      <c r="G8" s="464"/>
      <c r="H8" s="464"/>
      <c r="I8" s="464"/>
      <c r="J8" s="464"/>
      <c r="K8" s="464"/>
      <c r="L8" s="464"/>
    </row>
    <row r="9" spans="1:12" ht="15" thickBot="1">
      <c r="A9" s="465"/>
      <c r="B9" s="466"/>
      <c r="C9" s="641" t="s">
        <v>3</v>
      </c>
      <c r="D9" s="642"/>
      <c r="E9" s="643"/>
      <c r="F9" s="641" t="s">
        <v>4</v>
      </c>
      <c r="G9" s="643"/>
      <c r="H9" s="641" t="s">
        <v>314</v>
      </c>
      <c r="I9" s="642"/>
      <c r="J9" s="642"/>
      <c r="K9" s="643"/>
      <c r="L9" s="464"/>
    </row>
    <row r="10" spans="1:12" ht="14.25">
      <c r="A10" s="465"/>
      <c r="B10" s="466"/>
      <c r="C10" s="465"/>
      <c r="D10" s="465"/>
      <c r="E10" s="23" t="s">
        <v>6</v>
      </c>
      <c r="F10" s="23" t="s">
        <v>7</v>
      </c>
      <c r="G10" s="23" t="s">
        <v>8</v>
      </c>
      <c r="H10" s="465"/>
      <c r="I10" s="465"/>
      <c r="J10" s="465"/>
      <c r="K10" s="465"/>
      <c r="L10" s="464"/>
    </row>
    <row r="11" spans="1:12" ht="14.25">
      <c r="A11" s="467" t="s">
        <v>9</v>
      </c>
      <c r="B11" s="468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>
        <v>1</v>
      </c>
      <c r="I11" s="10">
        <v>2</v>
      </c>
      <c r="J11" s="10">
        <v>3</v>
      </c>
      <c r="K11" s="10">
        <v>4</v>
      </c>
      <c r="L11" s="464"/>
    </row>
    <row r="12" spans="1:12" ht="15" thickBot="1">
      <c r="A12" s="469"/>
      <c r="B12" s="470"/>
      <c r="C12" s="469"/>
      <c r="D12" s="469"/>
      <c r="E12" s="38" t="s">
        <v>16</v>
      </c>
      <c r="F12" s="38" t="s">
        <v>17</v>
      </c>
      <c r="G12" s="38" t="s">
        <v>18</v>
      </c>
      <c r="H12" s="469"/>
      <c r="I12" s="469"/>
      <c r="J12" s="469"/>
      <c r="K12" s="469"/>
      <c r="L12" s="464"/>
    </row>
    <row r="13" spans="1:12" ht="18.75" thickBot="1">
      <c r="A13" s="732" t="s">
        <v>19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4"/>
      <c r="L13" s="464"/>
    </row>
    <row r="14" spans="1:12" ht="15">
      <c r="A14" s="485">
        <v>1</v>
      </c>
      <c r="B14" s="486" t="s">
        <v>34</v>
      </c>
      <c r="C14" s="487">
        <f aca="true" t="shared" si="0" ref="C14:C19">SUM(D14:E14)</f>
        <v>76</v>
      </c>
      <c r="D14" s="487">
        <f>SUM(D15:D19)</f>
        <v>76</v>
      </c>
      <c r="E14" s="488"/>
      <c r="F14" s="489"/>
      <c r="G14" s="489"/>
      <c r="H14" s="488">
        <f>SUM(H15:H19)</f>
        <v>34</v>
      </c>
      <c r="I14" s="488">
        <f>SUM(I15:I19)</f>
        <v>18</v>
      </c>
      <c r="J14" s="488">
        <f>SUM(J15:J19)</f>
        <v>12</v>
      </c>
      <c r="K14" s="490">
        <f>SUM(K15:K19)</f>
        <v>12</v>
      </c>
      <c r="L14" s="460"/>
    </row>
    <row r="15" spans="1:12" ht="14.25">
      <c r="A15" s="491">
        <v>1.1</v>
      </c>
      <c r="B15" s="492" t="s">
        <v>166</v>
      </c>
      <c r="C15" s="493">
        <f t="shared" si="0"/>
        <v>12</v>
      </c>
      <c r="D15" s="493">
        <f>SUM(H15:K15)</f>
        <v>12</v>
      </c>
      <c r="E15" s="494"/>
      <c r="F15" s="495"/>
      <c r="G15" s="31"/>
      <c r="H15" s="496">
        <v>12</v>
      </c>
      <c r="I15" s="496"/>
      <c r="J15" s="496"/>
      <c r="K15" s="497"/>
      <c r="L15" s="460"/>
    </row>
    <row r="16" spans="1:12" ht="14.25">
      <c r="A16" s="498">
        <v>1.2</v>
      </c>
      <c r="B16" s="499" t="s">
        <v>66</v>
      </c>
      <c r="C16" s="500">
        <f t="shared" si="0"/>
        <v>22</v>
      </c>
      <c r="D16" s="500">
        <f>SUM(H16:K16)</f>
        <v>22</v>
      </c>
      <c r="E16" s="501"/>
      <c r="F16" s="502"/>
      <c r="G16" s="29"/>
      <c r="H16" s="503">
        <v>22</v>
      </c>
      <c r="I16" s="503"/>
      <c r="J16" s="503"/>
      <c r="K16" s="504"/>
      <c r="L16" s="460"/>
    </row>
    <row r="17" spans="1:12" ht="14.25">
      <c r="A17" s="498">
        <v>1.3</v>
      </c>
      <c r="B17" s="499" t="s">
        <v>237</v>
      </c>
      <c r="C17" s="500">
        <f t="shared" si="0"/>
        <v>18</v>
      </c>
      <c r="D17" s="493">
        <f>SUM(H17:K17)</f>
        <v>18</v>
      </c>
      <c r="E17" s="501"/>
      <c r="F17" s="502"/>
      <c r="G17" s="29"/>
      <c r="H17" s="503"/>
      <c r="I17" s="503">
        <v>18</v>
      </c>
      <c r="J17" s="503"/>
      <c r="K17" s="504"/>
      <c r="L17" s="460"/>
    </row>
    <row r="18" spans="1:12" ht="14.25">
      <c r="A18" s="498">
        <v>1.4</v>
      </c>
      <c r="B18" s="499" t="s">
        <v>239</v>
      </c>
      <c r="C18" s="500">
        <f t="shared" si="0"/>
        <v>12</v>
      </c>
      <c r="D18" s="500">
        <f>SUM(H18:K18)</f>
        <v>12</v>
      </c>
      <c r="E18" s="501"/>
      <c r="F18" s="502"/>
      <c r="G18" s="29"/>
      <c r="H18" s="503"/>
      <c r="I18" s="503"/>
      <c r="J18" s="503">
        <v>12</v>
      </c>
      <c r="K18" s="504"/>
      <c r="L18" s="460"/>
    </row>
    <row r="19" spans="1:12" ht="14.25">
      <c r="A19" s="498">
        <v>1.5</v>
      </c>
      <c r="B19" s="499" t="s">
        <v>241</v>
      </c>
      <c r="C19" s="500">
        <f t="shared" si="0"/>
        <v>12</v>
      </c>
      <c r="D19" s="500">
        <f>SUM(H19:K19)</f>
        <v>12</v>
      </c>
      <c r="E19" s="501"/>
      <c r="F19" s="502"/>
      <c r="G19" s="29"/>
      <c r="H19" s="503"/>
      <c r="I19" s="503"/>
      <c r="J19" s="503"/>
      <c r="K19" s="504">
        <v>12</v>
      </c>
      <c r="L19" s="460"/>
    </row>
    <row r="20" spans="1:12" ht="14.25">
      <c r="A20" s="505"/>
      <c r="B20" s="506"/>
      <c r="C20" s="480"/>
      <c r="D20" s="480"/>
      <c r="E20" s="481"/>
      <c r="F20" s="507"/>
      <c r="G20" s="508"/>
      <c r="H20" s="481"/>
      <c r="I20" s="481"/>
      <c r="J20" s="481"/>
      <c r="K20" s="482"/>
      <c r="L20" s="460"/>
    </row>
    <row r="21" spans="1:12" ht="15">
      <c r="A21" s="509">
        <v>2</v>
      </c>
      <c r="B21" s="510" t="s">
        <v>35</v>
      </c>
      <c r="C21" s="511">
        <f aca="true" t="shared" si="1" ref="C21:C27">SUM(D21:E21)</f>
        <v>126</v>
      </c>
      <c r="D21" s="511">
        <f>SUM(D22:D28)</f>
        <v>126</v>
      </c>
      <c r="E21" s="478"/>
      <c r="F21" s="29"/>
      <c r="G21" s="29"/>
      <c r="H21" s="204">
        <f>SUM(H22:H28)</f>
        <v>18</v>
      </c>
      <c r="I21" s="484">
        <f>SUM(I22:I28)</f>
        <v>36</v>
      </c>
      <c r="J21" s="484">
        <f>SUM(J22:J28)</f>
        <v>54</v>
      </c>
      <c r="K21" s="512">
        <f>SUM(K22:K28)</f>
        <v>18</v>
      </c>
      <c r="L21" s="460"/>
    </row>
    <row r="22" spans="1:12" ht="14.25">
      <c r="A22" s="491">
        <v>2.1</v>
      </c>
      <c r="B22" s="513" t="s">
        <v>315</v>
      </c>
      <c r="C22" s="493">
        <f t="shared" si="1"/>
        <v>18</v>
      </c>
      <c r="D22" s="493">
        <f aca="true" t="shared" si="2" ref="D22:D28">SUM(H22:K22)</f>
        <v>18</v>
      </c>
      <c r="E22" s="471"/>
      <c r="F22" s="495"/>
      <c r="G22" s="31"/>
      <c r="H22" s="496">
        <v>18</v>
      </c>
      <c r="I22" s="496"/>
      <c r="J22" s="496"/>
      <c r="K22" s="497"/>
      <c r="L22" s="460"/>
    </row>
    <row r="23" spans="1:12" ht="14.25">
      <c r="A23" s="498">
        <v>2.2</v>
      </c>
      <c r="B23" s="499" t="s">
        <v>316</v>
      </c>
      <c r="C23" s="500">
        <f t="shared" si="1"/>
        <v>18</v>
      </c>
      <c r="D23" s="500">
        <f t="shared" si="2"/>
        <v>18</v>
      </c>
      <c r="E23" s="478"/>
      <c r="F23" s="502"/>
      <c r="G23" s="29">
        <v>2</v>
      </c>
      <c r="H23" s="503"/>
      <c r="I23" s="503">
        <v>18</v>
      </c>
      <c r="J23" s="503"/>
      <c r="K23" s="504"/>
      <c r="L23" s="460"/>
    </row>
    <row r="24" spans="1:12" ht="15">
      <c r="A24" s="498">
        <v>2.3</v>
      </c>
      <c r="B24" s="499" t="s">
        <v>317</v>
      </c>
      <c r="C24" s="500">
        <f t="shared" si="1"/>
        <v>18</v>
      </c>
      <c r="D24" s="493">
        <f t="shared" si="2"/>
        <v>18</v>
      </c>
      <c r="E24" s="478"/>
      <c r="F24" s="502">
        <v>2</v>
      </c>
      <c r="G24" s="29"/>
      <c r="H24" s="514"/>
      <c r="I24" s="503">
        <v>18</v>
      </c>
      <c r="J24" s="503"/>
      <c r="K24" s="504"/>
      <c r="L24" s="460"/>
    </row>
    <row r="25" spans="1:12" ht="28.5">
      <c r="A25" s="498">
        <v>2.4</v>
      </c>
      <c r="B25" s="515" t="s">
        <v>104</v>
      </c>
      <c r="C25" s="500">
        <f t="shared" si="1"/>
        <v>18</v>
      </c>
      <c r="D25" s="500">
        <f t="shared" si="2"/>
        <v>18</v>
      </c>
      <c r="E25" s="478"/>
      <c r="F25" s="502"/>
      <c r="G25" s="29"/>
      <c r="H25" s="503"/>
      <c r="I25" s="503"/>
      <c r="J25" s="503">
        <v>18</v>
      </c>
      <c r="K25" s="504"/>
      <c r="L25" s="460"/>
    </row>
    <row r="26" spans="1:12" ht="28.5">
      <c r="A26" s="498">
        <v>2.5</v>
      </c>
      <c r="B26" s="515" t="s">
        <v>105</v>
      </c>
      <c r="C26" s="500">
        <f t="shared" si="1"/>
        <v>18</v>
      </c>
      <c r="D26" s="500">
        <f t="shared" si="2"/>
        <v>18</v>
      </c>
      <c r="E26" s="478"/>
      <c r="F26" s="502"/>
      <c r="G26" s="29">
        <v>3</v>
      </c>
      <c r="H26" s="503"/>
      <c r="I26" s="503"/>
      <c r="J26" s="503">
        <v>18</v>
      </c>
      <c r="K26" s="504"/>
      <c r="L26" s="460"/>
    </row>
    <row r="27" spans="1:12" ht="28.5">
      <c r="A27" s="516">
        <v>2.6</v>
      </c>
      <c r="B27" s="515" t="s">
        <v>318</v>
      </c>
      <c r="C27" s="500">
        <f t="shared" si="1"/>
        <v>18</v>
      </c>
      <c r="D27" s="500">
        <f t="shared" si="2"/>
        <v>18</v>
      </c>
      <c r="E27" s="478"/>
      <c r="F27" s="502"/>
      <c r="G27" s="29"/>
      <c r="H27" s="503"/>
      <c r="I27" s="517"/>
      <c r="J27" s="503">
        <v>18</v>
      </c>
      <c r="K27" s="504"/>
      <c r="L27" s="460"/>
    </row>
    <row r="28" spans="1:12" ht="14.25">
      <c r="A28" s="498">
        <v>2.7</v>
      </c>
      <c r="B28" s="499" t="s">
        <v>248</v>
      </c>
      <c r="C28" s="500">
        <f>SUM(D28:E28)</f>
        <v>18</v>
      </c>
      <c r="D28" s="493">
        <f t="shared" si="2"/>
        <v>18</v>
      </c>
      <c r="E28" s="478"/>
      <c r="F28" s="29"/>
      <c r="G28" s="518"/>
      <c r="H28" s="503"/>
      <c r="I28" s="503"/>
      <c r="J28" s="503"/>
      <c r="K28" s="504">
        <v>18</v>
      </c>
      <c r="L28" s="460"/>
    </row>
    <row r="29" spans="1:12" ht="14.25">
      <c r="A29" s="498"/>
      <c r="B29" s="499"/>
      <c r="C29" s="477"/>
      <c r="D29" s="477"/>
      <c r="E29" s="478"/>
      <c r="F29" s="29"/>
      <c r="G29" s="518"/>
      <c r="H29" s="478"/>
      <c r="I29" s="478"/>
      <c r="J29" s="478"/>
      <c r="K29" s="479"/>
      <c r="L29" s="460"/>
    </row>
    <row r="30" spans="1:12" ht="15">
      <c r="A30" s="519">
        <v>3</v>
      </c>
      <c r="B30" s="510" t="s">
        <v>319</v>
      </c>
      <c r="C30" s="511">
        <f>SUM(D30:E30)</f>
        <v>18</v>
      </c>
      <c r="D30" s="511">
        <f>SUM(H30:K30)</f>
        <v>18</v>
      </c>
      <c r="E30" s="28"/>
      <c r="F30" s="29"/>
      <c r="G30" s="29"/>
      <c r="H30" s="204"/>
      <c r="I30" s="204"/>
      <c r="J30" s="204"/>
      <c r="K30" s="520">
        <f>SUM(K31:K31)</f>
        <v>18</v>
      </c>
      <c r="L30" s="460"/>
    </row>
    <row r="31" spans="1:12" ht="14.25">
      <c r="A31" s="521">
        <v>3.1</v>
      </c>
      <c r="B31" s="492" t="s">
        <v>320</v>
      </c>
      <c r="C31" s="493">
        <f>SUM(D31:E31)</f>
        <v>18</v>
      </c>
      <c r="D31" s="493">
        <f>SUM(H31:K31)</f>
        <v>18</v>
      </c>
      <c r="E31" s="522"/>
      <c r="F31" s="31"/>
      <c r="G31" s="523"/>
      <c r="H31" s="494"/>
      <c r="I31" s="522"/>
      <c r="J31" s="494"/>
      <c r="K31" s="497">
        <v>18</v>
      </c>
      <c r="L31" s="460"/>
    </row>
    <row r="32" spans="1:12" ht="14.25">
      <c r="A32" s="524"/>
      <c r="B32" s="506"/>
      <c r="C32" s="480"/>
      <c r="D32" s="480"/>
      <c r="E32" s="468"/>
      <c r="F32" s="508"/>
      <c r="G32" s="525"/>
      <c r="H32" s="481"/>
      <c r="I32" s="468"/>
      <c r="J32" s="481"/>
      <c r="K32" s="482"/>
      <c r="L32" s="460"/>
    </row>
    <row r="33" spans="1:12" ht="15">
      <c r="A33" s="526">
        <v>4</v>
      </c>
      <c r="B33" s="510" t="s">
        <v>321</v>
      </c>
      <c r="C33" s="511">
        <f>SUM(D33:E33)</f>
        <v>36</v>
      </c>
      <c r="D33" s="511">
        <f>SUM(H33:K33)</f>
        <v>36</v>
      </c>
      <c r="E33" s="28"/>
      <c r="F33" s="29"/>
      <c r="G33" s="29"/>
      <c r="H33" s="204">
        <f>SUM(H34:H35)</f>
        <v>36</v>
      </c>
      <c r="I33" s="204"/>
      <c r="J33" s="204"/>
      <c r="K33" s="520"/>
      <c r="L33" s="460"/>
    </row>
    <row r="34" spans="1:12" ht="14.25">
      <c r="A34" s="521">
        <v>4.1</v>
      </c>
      <c r="B34" s="492" t="s">
        <v>255</v>
      </c>
      <c r="C34" s="493">
        <f>SUM(D34:E34)</f>
        <v>18</v>
      </c>
      <c r="D34" s="527">
        <f>SUM(H34:K34)</f>
        <v>18</v>
      </c>
      <c r="E34" s="471"/>
      <c r="F34" s="31"/>
      <c r="G34" s="31"/>
      <c r="H34" s="496">
        <v>18</v>
      </c>
      <c r="I34" s="471"/>
      <c r="J34" s="471"/>
      <c r="K34" s="472"/>
      <c r="L34" s="460"/>
    </row>
    <row r="35" spans="1:12" ht="14.25">
      <c r="A35" s="521" t="s">
        <v>123</v>
      </c>
      <c r="B35" s="492" t="s">
        <v>74</v>
      </c>
      <c r="C35" s="500">
        <f>SUM(D35:E35)</f>
        <v>18</v>
      </c>
      <c r="D35" s="493">
        <f>SUM(H35:K35)</f>
        <v>18</v>
      </c>
      <c r="E35" s="478"/>
      <c r="F35" s="29"/>
      <c r="G35" s="29">
        <v>1</v>
      </c>
      <c r="H35" s="503">
        <v>18</v>
      </c>
      <c r="I35" s="478"/>
      <c r="J35" s="478"/>
      <c r="K35" s="479"/>
      <c r="L35" s="460"/>
    </row>
    <row r="36" spans="1:12" ht="14.25">
      <c r="A36" s="528"/>
      <c r="B36" s="506"/>
      <c r="C36" s="480"/>
      <c r="D36" s="468"/>
      <c r="E36" s="481"/>
      <c r="F36" s="508"/>
      <c r="G36" s="508"/>
      <c r="H36" s="481"/>
      <c r="I36" s="481"/>
      <c r="J36" s="481"/>
      <c r="K36" s="482"/>
      <c r="L36" s="460"/>
    </row>
    <row r="37" spans="1:12" ht="15">
      <c r="A37" s="526">
        <v>5</v>
      </c>
      <c r="B37" s="510" t="s">
        <v>322</v>
      </c>
      <c r="C37" s="511">
        <f>SUM(D37:E37)</f>
        <v>102</v>
      </c>
      <c r="D37" s="511">
        <f>SUM(H37:K37)</f>
        <v>102</v>
      </c>
      <c r="E37" s="28"/>
      <c r="F37" s="29"/>
      <c r="G37" s="29"/>
      <c r="H37" s="204"/>
      <c r="I37" s="204">
        <f>SUM(I38:I41)</f>
        <v>58</v>
      </c>
      <c r="J37" s="28"/>
      <c r="K37" s="520">
        <f>SUM(K38:K41)</f>
        <v>44</v>
      </c>
      <c r="L37" s="460"/>
    </row>
    <row r="38" spans="1:12" ht="15">
      <c r="A38" s="521">
        <v>5.1</v>
      </c>
      <c r="B38" s="492" t="s">
        <v>49</v>
      </c>
      <c r="C38" s="493">
        <f>SUM(D38:E38)</f>
        <v>36</v>
      </c>
      <c r="D38" s="493">
        <f>SUM(H38:K38)</f>
        <v>36</v>
      </c>
      <c r="E38" s="494"/>
      <c r="F38" s="426">
        <v>2</v>
      </c>
      <c r="G38" s="31"/>
      <c r="H38" s="494"/>
      <c r="I38" s="496">
        <v>36</v>
      </c>
      <c r="J38" s="494"/>
      <c r="K38" s="529"/>
      <c r="L38" s="460"/>
    </row>
    <row r="39" spans="1:12" ht="15">
      <c r="A39" s="521">
        <v>5.2</v>
      </c>
      <c r="B39" s="499" t="s">
        <v>69</v>
      </c>
      <c r="C39" s="500">
        <f>SUM(D39:E39)</f>
        <v>22</v>
      </c>
      <c r="D39" s="500">
        <f>SUM(H39:K39)</f>
        <v>22</v>
      </c>
      <c r="E39" s="501"/>
      <c r="F39" s="29"/>
      <c r="G39" s="339">
        <v>2</v>
      </c>
      <c r="H39" s="501"/>
      <c r="I39" s="503">
        <v>22</v>
      </c>
      <c r="J39" s="501"/>
      <c r="K39" s="530"/>
      <c r="L39" s="460"/>
    </row>
    <row r="40" spans="1:12" ht="14.25">
      <c r="A40" s="531">
        <v>5.3</v>
      </c>
      <c r="B40" s="499" t="s">
        <v>260</v>
      </c>
      <c r="C40" s="500">
        <f>SUM(D40:E40)</f>
        <v>26</v>
      </c>
      <c r="D40" s="500">
        <f>SUM(H40:K40)</f>
        <v>26</v>
      </c>
      <c r="E40" s="501"/>
      <c r="F40" s="29"/>
      <c r="G40" s="29"/>
      <c r="H40" s="501"/>
      <c r="I40" s="501"/>
      <c r="J40" s="501"/>
      <c r="K40" s="504">
        <v>26</v>
      </c>
      <c r="L40" s="460"/>
    </row>
    <row r="41" spans="1:12" ht="14.25">
      <c r="A41" s="524">
        <v>5.4</v>
      </c>
      <c r="B41" s="532" t="s">
        <v>262</v>
      </c>
      <c r="C41" s="533">
        <f>SUM(D41:E41)</f>
        <v>18</v>
      </c>
      <c r="D41" s="533">
        <f>SUM(H41:K41)</f>
        <v>18</v>
      </c>
      <c r="E41" s="534"/>
      <c r="F41" s="170"/>
      <c r="G41" s="170">
        <v>4</v>
      </c>
      <c r="H41" s="534"/>
      <c r="I41" s="534"/>
      <c r="J41" s="534"/>
      <c r="K41" s="535">
        <v>18</v>
      </c>
      <c r="L41" s="460"/>
    </row>
    <row r="42" spans="1:12" ht="14.25">
      <c r="A42" s="476"/>
      <c r="B42" s="499"/>
      <c r="C42" s="536"/>
      <c r="D42" s="536"/>
      <c r="E42" s="501"/>
      <c r="F42" s="29"/>
      <c r="G42" s="29"/>
      <c r="H42" s="501"/>
      <c r="I42" s="501"/>
      <c r="J42" s="501"/>
      <c r="K42" s="530"/>
      <c r="L42" s="460"/>
    </row>
    <row r="43" spans="1:12" ht="15">
      <c r="A43" s="537">
        <v>6</v>
      </c>
      <c r="B43" s="538" t="s">
        <v>323</v>
      </c>
      <c r="C43" s="539">
        <f aca="true" t="shared" si="3" ref="C43:C49">SUM(D43:E43)</f>
        <v>172</v>
      </c>
      <c r="D43" s="539">
        <f aca="true" t="shared" si="4" ref="D43:D49">SUM(H43:K43)</f>
        <v>172</v>
      </c>
      <c r="E43" s="540"/>
      <c r="F43" s="541"/>
      <c r="G43" s="541"/>
      <c r="H43" s="542">
        <f>SUM(H44,H45,H46,H47,H48,H49)</f>
        <v>78</v>
      </c>
      <c r="I43" s="542">
        <f>SUM(I44,I45,I46,I47,I48,I49)</f>
        <v>48</v>
      </c>
      <c r="J43" s="542">
        <f>SUM(J44,J45,J46,J47,J48,J49)</f>
        <v>46</v>
      </c>
      <c r="K43" s="543"/>
      <c r="L43" s="460"/>
    </row>
    <row r="44" spans="1:12" ht="14.25">
      <c r="A44" s="521">
        <v>6.1</v>
      </c>
      <c r="B44" s="492" t="s">
        <v>51</v>
      </c>
      <c r="C44" s="500">
        <f>SUM(D44:E44)</f>
        <v>48</v>
      </c>
      <c r="D44" s="493">
        <f t="shared" si="4"/>
        <v>48</v>
      </c>
      <c r="E44" s="544"/>
      <c r="F44" s="29">
        <v>1</v>
      </c>
      <c r="G44" s="29"/>
      <c r="H44" s="503">
        <v>48</v>
      </c>
      <c r="I44" s="503"/>
      <c r="J44" s="503"/>
      <c r="K44" s="530"/>
      <c r="L44" s="460"/>
    </row>
    <row r="45" spans="1:12" ht="14.25">
      <c r="A45" s="521">
        <v>6.2</v>
      </c>
      <c r="B45" s="499" t="s">
        <v>52</v>
      </c>
      <c r="C45" s="500">
        <f>SUM(D45:E45)</f>
        <v>30</v>
      </c>
      <c r="D45" s="545">
        <f t="shared" si="4"/>
        <v>30</v>
      </c>
      <c r="E45" s="544"/>
      <c r="F45" s="29">
        <v>1</v>
      </c>
      <c r="G45" s="29"/>
      <c r="H45" s="503">
        <v>30</v>
      </c>
      <c r="I45" s="503"/>
      <c r="J45" s="503"/>
      <c r="K45" s="530"/>
      <c r="L45" s="460"/>
    </row>
    <row r="46" spans="1:12" ht="14.25">
      <c r="A46" s="521">
        <v>6.3</v>
      </c>
      <c r="B46" s="499" t="s">
        <v>71</v>
      </c>
      <c r="C46" s="500">
        <f>SUM(D46:E46)</f>
        <v>30</v>
      </c>
      <c r="D46" s="545">
        <f t="shared" si="4"/>
        <v>30</v>
      </c>
      <c r="E46" s="544"/>
      <c r="F46" s="29">
        <v>2</v>
      </c>
      <c r="G46" s="29"/>
      <c r="H46" s="503"/>
      <c r="I46" s="503">
        <v>30</v>
      </c>
      <c r="J46" s="503"/>
      <c r="K46" s="530"/>
      <c r="L46" s="460"/>
    </row>
    <row r="47" spans="1:12" ht="15">
      <c r="A47" s="521">
        <v>6.4</v>
      </c>
      <c r="B47" s="499" t="s">
        <v>70</v>
      </c>
      <c r="C47" s="545">
        <f t="shared" si="3"/>
        <v>20</v>
      </c>
      <c r="D47" s="545">
        <f t="shared" si="4"/>
        <v>20</v>
      </c>
      <c r="E47" s="544"/>
      <c r="F47" s="29">
        <v>3</v>
      </c>
      <c r="G47" s="29"/>
      <c r="H47" s="514"/>
      <c r="I47" s="503"/>
      <c r="J47" s="503">
        <v>20</v>
      </c>
      <c r="K47" s="546"/>
      <c r="L47" s="460"/>
    </row>
    <row r="48" spans="1:12" ht="14.25">
      <c r="A48" s="521">
        <v>6.5</v>
      </c>
      <c r="B48" s="547" t="s">
        <v>324</v>
      </c>
      <c r="C48" s="545">
        <f t="shared" si="3"/>
        <v>26</v>
      </c>
      <c r="D48" s="545">
        <f t="shared" si="4"/>
        <v>26</v>
      </c>
      <c r="E48" s="544"/>
      <c r="F48" s="29"/>
      <c r="G48" s="518">
        <v>3</v>
      </c>
      <c r="H48" s="503"/>
      <c r="I48" s="503"/>
      <c r="J48" s="503">
        <v>26</v>
      </c>
      <c r="K48" s="530"/>
      <c r="L48" s="460"/>
    </row>
    <row r="49" spans="1:12" ht="14.25">
      <c r="A49" s="521">
        <v>6.6</v>
      </c>
      <c r="B49" s="499" t="s">
        <v>53</v>
      </c>
      <c r="C49" s="545">
        <f t="shared" si="3"/>
        <v>18</v>
      </c>
      <c r="D49" s="545">
        <f t="shared" si="4"/>
        <v>18</v>
      </c>
      <c r="E49" s="544"/>
      <c r="F49" s="29"/>
      <c r="G49" s="29">
        <v>2</v>
      </c>
      <c r="H49" s="503"/>
      <c r="I49" s="503">
        <v>18</v>
      </c>
      <c r="J49" s="503"/>
      <c r="K49" s="530"/>
      <c r="L49" s="460"/>
    </row>
    <row r="50" spans="1:12" ht="14.25">
      <c r="A50" s="498"/>
      <c r="B50" s="475"/>
      <c r="C50" s="477"/>
      <c r="D50" s="477"/>
      <c r="E50" s="478"/>
      <c r="F50" s="29"/>
      <c r="G50" s="29"/>
      <c r="H50" s="478"/>
      <c r="I50" s="478"/>
      <c r="J50" s="478"/>
      <c r="K50" s="479"/>
      <c r="L50" s="460"/>
    </row>
    <row r="51" spans="1:12" ht="15">
      <c r="A51" s="526">
        <v>7</v>
      </c>
      <c r="B51" s="510" t="s">
        <v>97</v>
      </c>
      <c r="C51" s="548">
        <f>SUM(D51:E51)</f>
        <v>38</v>
      </c>
      <c r="D51" s="548">
        <f>SUM(H51:K51)</f>
        <v>38</v>
      </c>
      <c r="E51" s="549"/>
      <c r="F51" s="29"/>
      <c r="G51" s="29"/>
      <c r="H51" s="204"/>
      <c r="I51" s="204"/>
      <c r="J51" s="204">
        <f>SUM(J52:J53)</f>
        <v>18</v>
      </c>
      <c r="K51" s="520">
        <f>SUM(K52:K53)</f>
        <v>20</v>
      </c>
      <c r="L51" s="460"/>
    </row>
    <row r="52" spans="1:12" ht="14.25">
      <c r="A52" s="521">
        <v>7.1</v>
      </c>
      <c r="B52" s="492" t="s">
        <v>54</v>
      </c>
      <c r="C52" s="545">
        <f>SUM(D52:E52)</f>
        <v>18</v>
      </c>
      <c r="D52" s="545">
        <f>SUM(H52:K52)</f>
        <v>18</v>
      </c>
      <c r="E52" s="544"/>
      <c r="F52" s="29"/>
      <c r="G52" s="29"/>
      <c r="H52" s="501"/>
      <c r="I52" s="501"/>
      <c r="J52" s="503">
        <v>18</v>
      </c>
      <c r="K52" s="504"/>
      <c r="L52" s="460"/>
    </row>
    <row r="53" spans="1:12" ht="14.25">
      <c r="A53" s="521">
        <v>7.2</v>
      </c>
      <c r="B53" s="499" t="s">
        <v>55</v>
      </c>
      <c r="C53" s="545">
        <f>SUM(D53:E53)</f>
        <v>20</v>
      </c>
      <c r="D53" s="545">
        <f>SUM(H53:K53)</f>
        <v>20</v>
      </c>
      <c r="E53" s="544"/>
      <c r="F53" s="29">
        <v>4</v>
      </c>
      <c r="G53" s="29"/>
      <c r="H53" s="501"/>
      <c r="I53" s="501"/>
      <c r="J53" s="503"/>
      <c r="K53" s="504">
        <v>20</v>
      </c>
      <c r="L53" s="460"/>
    </row>
    <row r="54" spans="1:12" ht="14.25">
      <c r="A54" s="550"/>
      <c r="B54" s="551"/>
      <c r="C54" s="49"/>
      <c r="D54" s="30"/>
      <c r="E54" s="30"/>
      <c r="F54" s="29"/>
      <c r="G54" s="29"/>
      <c r="H54" s="30"/>
      <c r="I54" s="30"/>
      <c r="J54" s="30"/>
      <c r="K54" s="552"/>
      <c r="L54" s="460"/>
    </row>
    <row r="55" spans="1:12" ht="15">
      <c r="A55" s="483">
        <v>8</v>
      </c>
      <c r="B55" s="510" t="s">
        <v>106</v>
      </c>
      <c r="C55" s="548">
        <f>SUM(D55:E55)</f>
        <v>146</v>
      </c>
      <c r="D55" s="553">
        <f>SUM(H55:K55)</f>
        <v>146</v>
      </c>
      <c r="E55" s="549"/>
      <c r="F55" s="29"/>
      <c r="G55" s="29"/>
      <c r="H55" s="204">
        <f>SUM(H56:H59)</f>
        <v>84</v>
      </c>
      <c r="I55" s="204">
        <f>SUM(I56:I59)</f>
        <v>62</v>
      </c>
      <c r="J55" s="204"/>
      <c r="K55" s="520"/>
      <c r="L55" s="460"/>
    </row>
    <row r="56" spans="1:12" ht="15">
      <c r="A56" s="474">
        <v>8.1</v>
      </c>
      <c r="B56" s="492" t="s">
        <v>57</v>
      </c>
      <c r="C56" s="545">
        <f>SUM(D56:E56)</f>
        <v>36</v>
      </c>
      <c r="D56" s="545">
        <f>SUM(H56:K56)</f>
        <v>36</v>
      </c>
      <c r="E56" s="544"/>
      <c r="F56" s="29">
        <v>1</v>
      </c>
      <c r="G56" s="29"/>
      <c r="H56" s="503">
        <v>36</v>
      </c>
      <c r="I56" s="514"/>
      <c r="J56" s="554"/>
      <c r="K56" s="546"/>
      <c r="L56" s="460"/>
    </row>
    <row r="57" spans="1:12" ht="15">
      <c r="A57" s="474">
        <v>8.2</v>
      </c>
      <c r="B57" s="499" t="s">
        <v>58</v>
      </c>
      <c r="C57" s="500">
        <f>SUM(D57:E57)</f>
        <v>48</v>
      </c>
      <c r="D57" s="493">
        <f>SUM(H57:K57)</f>
        <v>48</v>
      </c>
      <c r="E57" s="544"/>
      <c r="F57" s="29">
        <v>1</v>
      </c>
      <c r="G57" s="29"/>
      <c r="H57" s="503">
        <v>48</v>
      </c>
      <c r="I57" s="514"/>
      <c r="J57" s="554"/>
      <c r="K57" s="546"/>
      <c r="L57" s="460"/>
    </row>
    <row r="58" spans="1:12" ht="14.25">
      <c r="A58" s="474">
        <v>8.3</v>
      </c>
      <c r="B58" s="499" t="s">
        <v>59</v>
      </c>
      <c r="C58" s="545">
        <f>SUM(D58:E58)</f>
        <v>36</v>
      </c>
      <c r="D58" s="545">
        <f>SUM(H58:K58)</f>
        <v>36</v>
      </c>
      <c r="E58" s="544"/>
      <c r="F58" s="29">
        <v>2</v>
      </c>
      <c r="G58" s="29"/>
      <c r="H58" s="503"/>
      <c r="I58" s="503">
        <v>36</v>
      </c>
      <c r="J58" s="501"/>
      <c r="K58" s="530"/>
      <c r="L58" s="460"/>
    </row>
    <row r="59" spans="1:12" ht="14.25">
      <c r="A59" s="474">
        <v>8.4</v>
      </c>
      <c r="B59" s="499" t="s">
        <v>60</v>
      </c>
      <c r="C59" s="545">
        <f>SUM(D59:E59)</f>
        <v>26</v>
      </c>
      <c r="D59" s="545">
        <f>SUM(H59:K59)</f>
        <v>26</v>
      </c>
      <c r="E59" s="544"/>
      <c r="F59" s="29"/>
      <c r="G59" s="29"/>
      <c r="H59" s="503"/>
      <c r="I59" s="503">
        <v>26</v>
      </c>
      <c r="J59" s="501"/>
      <c r="K59" s="530"/>
      <c r="L59" s="460"/>
    </row>
    <row r="60" spans="1:12" ht="14.25">
      <c r="A60" s="476"/>
      <c r="B60" s="499"/>
      <c r="C60" s="555"/>
      <c r="D60" s="555"/>
      <c r="E60" s="556"/>
      <c r="F60" s="29"/>
      <c r="G60" s="29"/>
      <c r="H60" s="478"/>
      <c r="I60" s="478"/>
      <c r="J60" s="478"/>
      <c r="K60" s="479"/>
      <c r="L60" s="460"/>
    </row>
    <row r="61" spans="1:12" ht="15">
      <c r="A61" s="557">
        <v>9</v>
      </c>
      <c r="B61" s="538" t="s">
        <v>98</v>
      </c>
      <c r="C61" s="558">
        <f>SUM(D61:E61)</f>
        <v>106</v>
      </c>
      <c r="D61" s="553">
        <f>SUM(H61:K61)</f>
        <v>106</v>
      </c>
      <c r="E61" s="540"/>
      <c r="F61" s="31"/>
      <c r="G61" s="31"/>
      <c r="H61" s="542"/>
      <c r="I61" s="542">
        <f>SUM(I62:I64)</f>
        <v>34</v>
      </c>
      <c r="J61" s="542">
        <f>SUM(J62:J64)</f>
        <v>72</v>
      </c>
      <c r="K61" s="543"/>
      <c r="L61" s="460"/>
    </row>
    <row r="62" spans="1:12" ht="14.25">
      <c r="A62" s="476">
        <v>9.1</v>
      </c>
      <c r="B62" s="499" t="s">
        <v>61</v>
      </c>
      <c r="C62" s="559">
        <f>SUM(D62:E62)</f>
        <v>34</v>
      </c>
      <c r="D62" s="560">
        <f>SUM(H62:K62)</f>
        <v>34</v>
      </c>
      <c r="E62" s="544"/>
      <c r="F62" s="29">
        <v>2</v>
      </c>
      <c r="G62" s="29"/>
      <c r="H62" s="501"/>
      <c r="I62" s="503">
        <v>34</v>
      </c>
      <c r="J62" s="503"/>
      <c r="K62" s="530"/>
      <c r="L62" s="460"/>
    </row>
    <row r="63" spans="1:12" ht="14.25">
      <c r="A63" s="476">
        <v>9.2</v>
      </c>
      <c r="B63" s="499" t="s">
        <v>62</v>
      </c>
      <c r="C63" s="559">
        <f>SUM(D63:E63)</f>
        <v>36</v>
      </c>
      <c r="D63" s="560">
        <f>SUM(H63:K63)</f>
        <v>36</v>
      </c>
      <c r="E63" s="544"/>
      <c r="F63" s="29">
        <v>3</v>
      </c>
      <c r="G63" s="29"/>
      <c r="H63" s="501"/>
      <c r="I63" s="503"/>
      <c r="J63" s="503">
        <v>36</v>
      </c>
      <c r="K63" s="530"/>
      <c r="L63" s="460"/>
    </row>
    <row r="64" spans="1:12" ht="14.25">
      <c r="A64" s="476">
        <v>9.3</v>
      </c>
      <c r="B64" s="499" t="s">
        <v>63</v>
      </c>
      <c r="C64" s="561">
        <f>SUM(D64:E64)</f>
        <v>36</v>
      </c>
      <c r="D64" s="503">
        <f>SUM(H64:K64)</f>
        <v>36</v>
      </c>
      <c r="E64" s="544"/>
      <c r="F64" s="29">
        <v>3</v>
      </c>
      <c r="G64" s="29"/>
      <c r="H64" s="501"/>
      <c r="I64" s="503"/>
      <c r="J64" s="503">
        <v>36</v>
      </c>
      <c r="K64" s="530"/>
      <c r="L64" s="460"/>
    </row>
    <row r="65" spans="1:12" ht="14.25">
      <c r="A65" s="476"/>
      <c r="B65" s="499"/>
      <c r="C65" s="562"/>
      <c r="D65" s="556"/>
      <c r="E65" s="556"/>
      <c r="F65" s="29"/>
      <c r="G65" s="29"/>
      <c r="H65" s="478"/>
      <c r="I65" s="478"/>
      <c r="J65" s="478"/>
      <c r="K65" s="479"/>
      <c r="L65" s="460"/>
    </row>
    <row r="66" spans="1:12" ht="15">
      <c r="A66" s="563">
        <v>10</v>
      </c>
      <c r="B66" s="510" t="s">
        <v>99</v>
      </c>
      <c r="C66" s="564">
        <f>SUM(D66:E66)</f>
        <v>154</v>
      </c>
      <c r="D66" s="553">
        <f>SUM(H66:K66)</f>
        <v>154</v>
      </c>
      <c r="E66" s="549"/>
      <c r="F66" s="29"/>
      <c r="G66" s="29"/>
      <c r="H66" s="204"/>
      <c r="I66" s="204"/>
      <c r="J66" s="204">
        <f>SUM(J67:J70)</f>
        <v>66</v>
      </c>
      <c r="K66" s="520">
        <f>SUM(K67:K70)</f>
        <v>88</v>
      </c>
      <c r="L66" s="460"/>
    </row>
    <row r="67" spans="1:12" ht="14.25">
      <c r="A67" s="565">
        <v>10.1</v>
      </c>
      <c r="B67" s="492" t="s">
        <v>36</v>
      </c>
      <c r="C67" s="559">
        <f>SUM(D67:E67)</f>
        <v>30</v>
      </c>
      <c r="D67" s="560">
        <f>SUM(H67:K67)</f>
        <v>30</v>
      </c>
      <c r="E67" s="544"/>
      <c r="F67" s="29">
        <v>3</v>
      </c>
      <c r="G67" s="29"/>
      <c r="H67" s="501"/>
      <c r="I67" s="501"/>
      <c r="J67" s="503">
        <v>30</v>
      </c>
      <c r="K67" s="504"/>
      <c r="L67" s="460"/>
    </row>
    <row r="68" spans="1:12" ht="14.25">
      <c r="A68" s="565">
        <v>10.2</v>
      </c>
      <c r="B68" s="499" t="s">
        <v>37</v>
      </c>
      <c r="C68" s="559">
        <f>SUM(D68:E68)</f>
        <v>36</v>
      </c>
      <c r="D68" s="560">
        <f>SUM(H68:K68)</f>
        <v>36</v>
      </c>
      <c r="E68" s="544"/>
      <c r="F68" s="29">
        <v>3</v>
      </c>
      <c r="G68" s="29"/>
      <c r="H68" s="501"/>
      <c r="I68" s="501"/>
      <c r="J68" s="503">
        <v>36</v>
      </c>
      <c r="K68" s="504"/>
      <c r="L68" s="460"/>
    </row>
    <row r="69" spans="1:12" ht="14.25">
      <c r="A69" s="566">
        <v>10.3</v>
      </c>
      <c r="B69" s="499" t="s">
        <v>64</v>
      </c>
      <c r="C69" s="561">
        <f>SUM(D69:E69)</f>
        <v>52</v>
      </c>
      <c r="D69" s="503">
        <f>SUM(H69:K69)</f>
        <v>52</v>
      </c>
      <c r="E69" s="544"/>
      <c r="F69" s="29">
        <v>4</v>
      </c>
      <c r="G69" s="29"/>
      <c r="H69" s="501"/>
      <c r="I69" s="501"/>
      <c r="J69" s="503"/>
      <c r="K69" s="504">
        <v>52</v>
      </c>
      <c r="L69" s="460"/>
    </row>
    <row r="70" spans="1:12" ht="14.25">
      <c r="A70" s="567">
        <v>10.4</v>
      </c>
      <c r="B70" s="499" t="s">
        <v>65</v>
      </c>
      <c r="C70" s="559">
        <f>SUM(D70:E70)</f>
        <v>36</v>
      </c>
      <c r="D70" s="560">
        <f>SUM(H70:K70)</f>
        <v>36</v>
      </c>
      <c r="E70" s="544"/>
      <c r="F70" s="29">
        <v>4</v>
      </c>
      <c r="G70" s="29"/>
      <c r="H70" s="501"/>
      <c r="I70" s="501"/>
      <c r="J70" s="503"/>
      <c r="K70" s="504">
        <v>36</v>
      </c>
      <c r="L70" s="460"/>
    </row>
    <row r="71" spans="1:12" ht="15">
      <c r="A71" s="568"/>
      <c r="B71" s="569"/>
      <c r="C71" s="570"/>
      <c r="D71" s="571"/>
      <c r="E71" s="571"/>
      <c r="F71" s="29"/>
      <c r="G71" s="29"/>
      <c r="H71" s="554"/>
      <c r="I71" s="554"/>
      <c r="J71" s="554"/>
      <c r="K71" s="546"/>
      <c r="L71" s="460"/>
    </row>
    <row r="72" spans="1:12" ht="30.75" thickBot="1">
      <c r="A72" s="572"/>
      <c r="B72" s="573" t="s">
        <v>301</v>
      </c>
      <c r="C72" s="574">
        <f>SUM(D72:E72)</f>
        <v>72</v>
      </c>
      <c r="D72" s="575">
        <f>SUM(H72:K72)</f>
        <v>72</v>
      </c>
      <c r="E72" s="575"/>
      <c r="F72" s="34"/>
      <c r="G72" s="34"/>
      <c r="H72" s="576"/>
      <c r="I72" s="576"/>
      <c r="J72" s="576"/>
      <c r="K72" s="577">
        <v>72</v>
      </c>
      <c r="L72" s="460"/>
    </row>
    <row r="73" spans="1:12" ht="15">
      <c r="A73" s="578"/>
      <c r="B73" s="579"/>
      <c r="C73" s="580"/>
      <c r="D73" s="580"/>
      <c r="E73" s="580"/>
      <c r="F73" s="525"/>
      <c r="G73" s="525"/>
      <c r="H73" s="581"/>
      <c r="I73" s="581"/>
      <c r="J73" s="581"/>
      <c r="K73" s="582"/>
      <c r="L73" s="460"/>
    </row>
    <row r="74" spans="1:12" ht="15">
      <c r="A74" s="578"/>
      <c r="B74" s="579"/>
      <c r="C74" s="580"/>
      <c r="D74" s="580"/>
      <c r="E74" s="580"/>
      <c r="F74" s="525"/>
      <c r="G74" s="525"/>
      <c r="H74" s="581"/>
      <c r="I74" s="581"/>
      <c r="J74" s="581"/>
      <c r="K74" s="582"/>
      <c r="L74" s="460"/>
    </row>
    <row r="75" spans="1:12" ht="15">
      <c r="A75" s="735" t="s">
        <v>325</v>
      </c>
      <c r="B75" s="735"/>
      <c r="C75" s="735"/>
      <c r="D75" s="735"/>
      <c r="E75" s="735"/>
      <c r="F75" s="735"/>
      <c r="G75" s="735"/>
      <c r="H75" s="735"/>
      <c r="I75" s="735"/>
      <c r="J75" s="735"/>
      <c r="K75" s="735"/>
      <c r="L75" s="460"/>
    </row>
    <row r="76" spans="1:12" ht="14.25">
      <c r="A76" s="736" t="s">
        <v>326</v>
      </c>
      <c r="B76" s="736"/>
      <c r="C76" s="736"/>
      <c r="D76" s="736"/>
      <c r="E76" s="736"/>
      <c r="F76" s="736"/>
      <c r="G76" s="736"/>
      <c r="H76" s="736"/>
      <c r="I76" s="736"/>
      <c r="J76" s="736"/>
      <c r="K76" s="736"/>
      <c r="L76" s="460"/>
    </row>
    <row r="77" spans="1:12" ht="15" thickBot="1">
      <c r="A77" s="584"/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460"/>
    </row>
    <row r="78" spans="1:12" ht="15" thickBot="1">
      <c r="A78" s="737" t="s">
        <v>9</v>
      </c>
      <c r="B78" s="737" t="s">
        <v>10</v>
      </c>
      <c r="C78" s="641" t="s">
        <v>3</v>
      </c>
      <c r="D78" s="642"/>
      <c r="E78" s="643"/>
      <c r="F78" s="641" t="s">
        <v>4</v>
      </c>
      <c r="G78" s="643"/>
      <c r="H78" s="740" t="s">
        <v>5</v>
      </c>
      <c r="I78" s="741"/>
      <c r="J78" s="741"/>
      <c r="K78" s="742"/>
      <c r="L78" s="460"/>
    </row>
    <row r="79" spans="1:12" ht="14.25">
      <c r="A79" s="738"/>
      <c r="B79" s="738"/>
      <c r="C79" s="638" t="s">
        <v>11</v>
      </c>
      <c r="D79" s="743" t="s">
        <v>12</v>
      </c>
      <c r="E79" s="23" t="s">
        <v>6</v>
      </c>
      <c r="F79" s="23" t="s">
        <v>7</v>
      </c>
      <c r="G79" s="585" t="s">
        <v>8</v>
      </c>
      <c r="H79" s="586"/>
      <c r="I79" s="586"/>
      <c r="J79" s="586"/>
      <c r="K79" s="586"/>
      <c r="L79" s="460"/>
    </row>
    <row r="80" spans="1:12" ht="15.75">
      <c r="A80" s="738"/>
      <c r="B80" s="738"/>
      <c r="C80" s="639"/>
      <c r="D80" s="744"/>
      <c r="E80" s="587" t="s">
        <v>13</v>
      </c>
      <c r="F80" s="10" t="s">
        <v>14</v>
      </c>
      <c r="G80" s="588" t="s">
        <v>15</v>
      </c>
      <c r="H80" s="383">
        <v>1</v>
      </c>
      <c r="I80" s="383">
        <v>2</v>
      </c>
      <c r="J80" s="383">
        <v>3</v>
      </c>
      <c r="K80" s="383">
        <v>4</v>
      </c>
      <c r="L80" s="460"/>
    </row>
    <row r="81" spans="1:12" ht="15" thickBot="1">
      <c r="A81" s="739"/>
      <c r="B81" s="739"/>
      <c r="C81" s="640"/>
      <c r="D81" s="745"/>
      <c r="E81" s="38" t="s">
        <v>16</v>
      </c>
      <c r="F81" s="38" t="s">
        <v>17</v>
      </c>
      <c r="G81" s="589" t="s">
        <v>18</v>
      </c>
      <c r="H81" s="590"/>
      <c r="I81" s="590"/>
      <c r="J81" s="590"/>
      <c r="K81" s="590"/>
      <c r="L81" s="460"/>
    </row>
    <row r="82" spans="1:12" ht="15.75" thickBot="1">
      <c r="A82" s="730" t="s">
        <v>21</v>
      </c>
      <c r="B82" s="731"/>
      <c r="C82" s="591">
        <f>SUM(D82:E82)</f>
        <v>1046</v>
      </c>
      <c r="D82" s="591">
        <f>SUM(H82:K82)</f>
        <v>1046</v>
      </c>
      <c r="E82" s="591"/>
      <c r="F82" s="591"/>
      <c r="G82" s="591"/>
      <c r="H82" s="591">
        <f>SUM(H14,H21,H30,H33,H37,H43,H51,H55,H61,H66,H72)</f>
        <v>250</v>
      </c>
      <c r="I82" s="591">
        <f>SUM(I14,I21,I30,I33,I37,I43,I51,I55,I61,I66,I72)</f>
        <v>256</v>
      </c>
      <c r="J82" s="591">
        <f>SUM(J14,J21,J30,J33,J37,J43,J51,J55,J61,J66,J72)</f>
        <v>268</v>
      </c>
      <c r="K82" s="591">
        <f>SUM(K14,K21,K30,K33,K37,K43,K51,K55,K61,K66,K72)</f>
        <v>272</v>
      </c>
      <c r="L82" s="468"/>
    </row>
    <row r="83" spans="1:12" ht="15.75" thickBot="1">
      <c r="A83" s="730" t="s">
        <v>22</v>
      </c>
      <c r="B83" s="731"/>
      <c r="C83" s="592"/>
      <c r="D83" s="592"/>
      <c r="E83" s="592"/>
      <c r="F83" s="593">
        <f>SUM(H83:K83)</f>
        <v>17</v>
      </c>
      <c r="G83" s="592"/>
      <c r="H83" s="594">
        <v>4</v>
      </c>
      <c r="I83" s="594">
        <v>5</v>
      </c>
      <c r="J83" s="594">
        <v>5</v>
      </c>
      <c r="K83" s="593">
        <v>3</v>
      </c>
      <c r="L83" s="460"/>
    </row>
    <row r="84" spans="1:12" ht="15.75" thickBot="1">
      <c r="A84" s="731" t="s">
        <v>23</v>
      </c>
      <c r="B84" s="731"/>
      <c r="C84" s="592"/>
      <c r="D84" s="592"/>
      <c r="E84" s="592"/>
      <c r="F84" s="592"/>
      <c r="G84" s="593">
        <f>SUM(H84:K84)</f>
        <v>7</v>
      </c>
      <c r="H84" s="593">
        <v>1</v>
      </c>
      <c r="I84" s="593">
        <v>3</v>
      </c>
      <c r="J84" s="593">
        <v>2</v>
      </c>
      <c r="K84" s="593">
        <v>1</v>
      </c>
      <c r="L84" s="460"/>
    </row>
    <row r="85" spans="1:12" ht="18.75" thickBot="1">
      <c r="A85" s="732" t="s">
        <v>24</v>
      </c>
      <c r="B85" s="733"/>
      <c r="C85" s="733"/>
      <c r="D85" s="733"/>
      <c r="E85" s="733"/>
      <c r="F85" s="733"/>
      <c r="G85" s="733"/>
      <c r="H85" s="733"/>
      <c r="I85" s="733"/>
      <c r="J85" s="733"/>
      <c r="K85" s="734"/>
      <c r="L85" s="468"/>
    </row>
    <row r="86" spans="1:12" ht="15">
      <c r="A86" s="473"/>
      <c r="B86" s="595" t="s">
        <v>327</v>
      </c>
      <c r="C86" s="596">
        <f>SUM(D86:E86)</f>
        <v>24</v>
      </c>
      <c r="D86" s="597">
        <f>SUM(H86:K86)</f>
        <v>24</v>
      </c>
      <c r="E86" s="598"/>
      <c r="F86" s="598"/>
      <c r="G86" s="599"/>
      <c r="H86" s="600">
        <v>24</v>
      </c>
      <c r="I86" s="601"/>
      <c r="J86" s="601"/>
      <c r="K86" s="602"/>
      <c r="L86" s="460"/>
    </row>
    <row r="87" spans="1:12" ht="15">
      <c r="A87" s="475"/>
      <c r="B87" s="595" t="s">
        <v>327</v>
      </c>
      <c r="C87" s="603">
        <f>SUM(D87:E87)</f>
        <v>18</v>
      </c>
      <c r="D87" s="493">
        <f>SUM(H87:K87)</f>
        <v>18</v>
      </c>
      <c r="E87" s="484"/>
      <c r="F87" s="484"/>
      <c r="G87" s="478"/>
      <c r="H87" s="503"/>
      <c r="I87" s="503">
        <v>18</v>
      </c>
      <c r="J87" s="503"/>
      <c r="K87" s="604"/>
      <c r="L87" s="460"/>
    </row>
    <row r="88" spans="1:12" ht="15">
      <c r="A88" s="475"/>
      <c r="B88" s="595" t="s">
        <v>327</v>
      </c>
      <c r="C88" s="603">
        <f>SUM(D88:E88)</f>
        <v>10</v>
      </c>
      <c r="D88" s="493">
        <f>SUM(H88:K88)</f>
        <v>10</v>
      </c>
      <c r="E88" s="484"/>
      <c r="F88" s="484"/>
      <c r="G88" s="478"/>
      <c r="H88" s="503"/>
      <c r="I88" s="503"/>
      <c r="J88" s="503">
        <v>10</v>
      </c>
      <c r="K88" s="604"/>
      <c r="L88" s="460"/>
    </row>
    <row r="89" spans="1:12" ht="15">
      <c r="A89" s="475"/>
      <c r="B89" s="595" t="s">
        <v>327</v>
      </c>
      <c r="C89" s="603">
        <f>SUM(D89:E89)</f>
        <v>16</v>
      </c>
      <c r="D89" s="493">
        <f>SUM(H89:K89)</f>
        <v>16</v>
      </c>
      <c r="E89" s="484"/>
      <c r="F89" s="484"/>
      <c r="G89" s="478"/>
      <c r="H89" s="503"/>
      <c r="I89" s="514"/>
      <c r="J89" s="514"/>
      <c r="K89" s="504">
        <v>16</v>
      </c>
      <c r="L89" s="460"/>
    </row>
    <row r="90" spans="1:12" ht="15.75" thickBot="1">
      <c r="A90" s="475"/>
      <c r="B90" s="605"/>
      <c r="C90" s="606"/>
      <c r="D90" s="607"/>
      <c r="E90" s="608"/>
      <c r="F90" s="609"/>
      <c r="G90" s="607"/>
      <c r="H90" s="607"/>
      <c r="I90" s="609"/>
      <c r="J90" s="609"/>
      <c r="K90" s="610"/>
      <c r="L90" s="460"/>
    </row>
    <row r="91" spans="1:12" ht="15.75" thickBot="1">
      <c r="A91" s="726" t="s">
        <v>25</v>
      </c>
      <c r="B91" s="719"/>
      <c r="C91" s="591">
        <f>SUM(D91,E91)</f>
        <v>68</v>
      </c>
      <c r="D91" s="591">
        <f>SUM(H91:K91)</f>
        <v>68</v>
      </c>
      <c r="E91" s="611"/>
      <c r="F91" s="611"/>
      <c r="G91" s="611"/>
      <c r="H91" s="611">
        <f>SUM(H86:H90)</f>
        <v>24</v>
      </c>
      <c r="I91" s="611">
        <v>18</v>
      </c>
      <c r="J91" s="611">
        <f>SUM(J86:J90)</f>
        <v>10</v>
      </c>
      <c r="K91" s="611">
        <v>16</v>
      </c>
      <c r="L91" s="460"/>
    </row>
    <row r="92" spans="1:12" ht="15.75" thickBot="1">
      <c r="A92" s="726" t="s">
        <v>26</v>
      </c>
      <c r="B92" s="719"/>
      <c r="C92" s="612"/>
      <c r="D92" s="612"/>
      <c r="E92" s="592"/>
      <c r="F92" s="592"/>
      <c r="G92" s="592"/>
      <c r="H92" s="592"/>
      <c r="I92" s="592"/>
      <c r="J92" s="592"/>
      <c r="K92" s="612"/>
      <c r="L92" s="460"/>
    </row>
    <row r="93" spans="1:12" ht="15.75" thickBot="1">
      <c r="A93" s="718" t="s">
        <v>27</v>
      </c>
      <c r="B93" s="719"/>
      <c r="C93" s="612"/>
      <c r="D93" s="612"/>
      <c r="E93" s="592"/>
      <c r="F93" s="592"/>
      <c r="G93" s="612"/>
      <c r="H93" s="612"/>
      <c r="I93" s="592"/>
      <c r="J93" s="592"/>
      <c r="K93" s="612"/>
      <c r="L93" s="460"/>
    </row>
    <row r="94" spans="1:12" ht="18.75" thickBot="1">
      <c r="A94" s="720" t="s">
        <v>28</v>
      </c>
      <c r="B94" s="721"/>
      <c r="C94" s="722"/>
      <c r="D94" s="722"/>
      <c r="E94" s="722"/>
      <c r="F94" s="722"/>
      <c r="G94" s="722"/>
      <c r="H94" s="722"/>
      <c r="I94" s="722"/>
      <c r="J94" s="722"/>
      <c r="K94" s="723"/>
      <c r="L94" s="460"/>
    </row>
    <row r="95" spans="1:12" ht="15">
      <c r="A95" s="475"/>
      <c r="B95" s="613" t="s">
        <v>42</v>
      </c>
      <c r="C95" s="614">
        <f>SUM(D95:E95)</f>
        <v>14</v>
      </c>
      <c r="D95" s="615">
        <f>SUM(H95:K95)</f>
        <v>14</v>
      </c>
      <c r="E95" s="616"/>
      <c r="F95" s="616"/>
      <c r="G95" s="616"/>
      <c r="H95" s="617">
        <v>14</v>
      </c>
      <c r="I95" s="617"/>
      <c r="J95" s="617"/>
      <c r="K95" s="618"/>
      <c r="L95" s="460"/>
    </row>
    <row r="96" spans="1:12" ht="14.25">
      <c r="A96" s="505"/>
      <c r="B96" s="475" t="s">
        <v>43</v>
      </c>
      <c r="C96" s="619">
        <f>SUM(D96:E96)</f>
        <v>14</v>
      </c>
      <c r="D96" s="503">
        <f>SUM(H96:K96)</f>
        <v>14</v>
      </c>
      <c r="E96" s="478"/>
      <c r="F96" s="478"/>
      <c r="G96" s="478"/>
      <c r="H96" s="503"/>
      <c r="I96" s="503">
        <v>14</v>
      </c>
      <c r="J96" s="503"/>
      <c r="K96" s="479"/>
      <c r="L96" s="460"/>
    </row>
    <row r="97" spans="1:12" ht="15.75" thickBot="1">
      <c r="A97" s="505"/>
      <c r="B97" s="620" t="s">
        <v>44</v>
      </c>
      <c r="C97" s="621">
        <f>SUM(D97:E97)</f>
        <v>10</v>
      </c>
      <c r="D97" s="622">
        <f>SUM(H97:K97)</f>
        <v>10</v>
      </c>
      <c r="E97" s="607"/>
      <c r="F97" s="607"/>
      <c r="G97" s="607"/>
      <c r="H97" s="623"/>
      <c r="I97" s="623"/>
      <c r="J97" s="623">
        <v>10</v>
      </c>
      <c r="K97" s="610"/>
      <c r="L97" s="460"/>
    </row>
    <row r="98" spans="1:12" ht="15.75" thickBot="1">
      <c r="A98" s="724" t="s">
        <v>29</v>
      </c>
      <c r="B98" s="725"/>
      <c r="C98" s="624">
        <f>SUM(D98,E98)</f>
        <v>38</v>
      </c>
      <c r="D98" s="624">
        <f>SUM(H98:K98)</f>
        <v>38</v>
      </c>
      <c r="E98" s="611"/>
      <c r="F98" s="611"/>
      <c r="G98" s="625"/>
      <c r="H98" s="625">
        <f>SUM(H95:H97)</f>
        <v>14</v>
      </c>
      <c r="I98" s="625">
        <f>SUM(I95:I97)</f>
        <v>14</v>
      </c>
      <c r="J98" s="625">
        <f>SUM(J95:J97)</f>
        <v>10</v>
      </c>
      <c r="K98" s="611">
        <f>SUM(K95:K97)</f>
        <v>0</v>
      </c>
      <c r="L98" s="460"/>
    </row>
    <row r="99" spans="1:12" ht="15.75" thickBot="1">
      <c r="A99" s="726" t="s">
        <v>30</v>
      </c>
      <c r="B99" s="725"/>
      <c r="C99" s="592"/>
      <c r="D99" s="592"/>
      <c r="E99" s="592"/>
      <c r="F99" s="592"/>
      <c r="G99" s="592"/>
      <c r="H99" s="468"/>
      <c r="I99" s="611"/>
      <c r="J99" s="611"/>
      <c r="K99" s="611"/>
      <c r="L99" s="460"/>
    </row>
    <row r="100" spans="1:12" ht="15.75" thickBot="1">
      <c r="A100" s="718" t="s">
        <v>31</v>
      </c>
      <c r="B100" s="725"/>
      <c r="C100" s="592"/>
      <c r="D100" s="592"/>
      <c r="E100" s="592"/>
      <c r="F100" s="592"/>
      <c r="G100" s="592"/>
      <c r="H100" s="592"/>
      <c r="I100" s="592"/>
      <c r="J100" s="592"/>
      <c r="K100" s="592"/>
      <c r="L100" s="460"/>
    </row>
    <row r="101" spans="1:12" ht="21" thickBot="1">
      <c r="A101" s="727" t="s">
        <v>32</v>
      </c>
      <c r="B101" s="728"/>
      <c r="C101" s="728"/>
      <c r="D101" s="728"/>
      <c r="E101" s="728"/>
      <c r="F101" s="728"/>
      <c r="G101" s="728"/>
      <c r="H101" s="728"/>
      <c r="I101" s="728"/>
      <c r="J101" s="728"/>
      <c r="K101" s="729"/>
      <c r="L101" s="460"/>
    </row>
    <row r="102" spans="1:12" ht="16.5" thickBot="1">
      <c r="A102" s="712" t="s">
        <v>33</v>
      </c>
      <c r="B102" s="713"/>
      <c r="C102" s="626">
        <f>SUM(D102:E102)</f>
        <v>1152</v>
      </c>
      <c r="D102" s="626">
        <f>SUM(D82,D91,D98)</f>
        <v>1152</v>
      </c>
      <c r="E102" s="626"/>
      <c r="F102" s="627"/>
      <c r="G102" s="627"/>
      <c r="H102" s="628">
        <f aca="true" t="shared" si="5" ref="H102:K104">SUM(H82,H91,H98)</f>
        <v>288</v>
      </c>
      <c r="I102" s="628">
        <f t="shared" si="5"/>
        <v>288</v>
      </c>
      <c r="J102" s="628">
        <f t="shared" si="5"/>
        <v>288</v>
      </c>
      <c r="K102" s="628">
        <f t="shared" si="5"/>
        <v>288</v>
      </c>
      <c r="L102" s="460"/>
    </row>
    <row r="103" spans="1:12" ht="16.5" thickBot="1">
      <c r="A103" s="714" t="s">
        <v>328</v>
      </c>
      <c r="B103" s="715"/>
      <c r="C103" s="592"/>
      <c r="D103" s="592"/>
      <c r="E103" s="592"/>
      <c r="F103" s="593">
        <f>SUM(H103:K103)</f>
        <v>17</v>
      </c>
      <c r="G103" s="594"/>
      <c r="H103" s="594">
        <f t="shared" si="5"/>
        <v>4</v>
      </c>
      <c r="I103" s="594">
        <f t="shared" si="5"/>
        <v>5</v>
      </c>
      <c r="J103" s="594">
        <f t="shared" si="5"/>
        <v>5</v>
      </c>
      <c r="K103" s="594">
        <f t="shared" si="5"/>
        <v>3</v>
      </c>
      <c r="L103" s="460"/>
    </row>
    <row r="104" spans="1:12" ht="16.5" thickBot="1">
      <c r="A104" s="712" t="s">
        <v>329</v>
      </c>
      <c r="B104" s="716"/>
      <c r="C104" s="592"/>
      <c r="D104" s="592"/>
      <c r="E104" s="592"/>
      <c r="F104" s="594"/>
      <c r="G104" s="593">
        <f>SUM(H104:K104)</f>
        <v>7</v>
      </c>
      <c r="H104" s="593">
        <f t="shared" si="5"/>
        <v>1</v>
      </c>
      <c r="I104" s="593">
        <f t="shared" si="5"/>
        <v>3</v>
      </c>
      <c r="J104" s="593">
        <f t="shared" si="5"/>
        <v>2</v>
      </c>
      <c r="K104" s="593">
        <f t="shared" si="5"/>
        <v>1</v>
      </c>
      <c r="L104" s="460"/>
    </row>
    <row r="105" spans="1:12" ht="15">
      <c r="A105" s="468"/>
      <c r="B105" s="629"/>
      <c r="C105" s="468"/>
      <c r="D105" s="468"/>
      <c r="E105" s="468"/>
      <c r="F105" s="468"/>
      <c r="G105" s="583"/>
      <c r="H105" s="630"/>
      <c r="I105" s="468"/>
      <c r="J105" s="583"/>
      <c r="K105" s="583"/>
      <c r="L105" s="468"/>
    </row>
    <row r="106" spans="1:12" ht="14.25">
      <c r="A106" s="717"/>
      <c r="B106" s="717"/>
      <c r="C106" s="717"/>
      <c r="D106" s="717"/>
      <c r="E106" s="717"/>
      <c r="F106" s="717"/>
      <c r="G106" s="717"/>
      <c r="H106" s="717"/>
      <c r="I106" s="717"/>
      <c r="J106" s="717"/>
      <c r="K106" s="717"/>
      <c r="L106" s="460"/>
    </row>
    <row r="107" spans="1:12" ht="14.25">
      <c r="A107" s="717"/>
      <c r="B107" s="717"/>
      <c r="C107" s="717"/>
      <c r="D107" s="717"/>
      <c r="E107" s="717"/>
      <c r="F107" s="717"/>
      <c r="G107" s="717"/>
      <c r="H107" s="717"/>
      <c r="I107" s="717"/>
      <c r="J107" s="717"/>
      <c r="K107" s="717"/>
      <c r="L107" s="460"/>
    </row>
    <row r="108" spans="1:12" ht="14.25">
      <c r="A108" s="717"/>
      <c r="B108" s="717"/>
      <c r="C108" s="717"/>
      <c r="D108" s="717"/>
      <c r="E108" s="717"/>
      <c r="F108" s="717"/>
      <c r="G108" s="717"/>
      <c r="H108" s="717"/>
      <c r="I108" s="717"/>
      <c r="J108" s="717"/>
      <c r="K108" s="717"/>
      <c r="L108" s="460"/>
    </row>
  </sheetData>
  <sheetProtection/>
  <mergeCells count="39">
    <mergeCell ref="A1:L1"/>
    <mergeCell ref="A2:L2"/>
    <mergeCell ref="A3:L3"/>
    <mergeCell ref="F4:K4"/>
    <mergeCell ref="A5:C5"/>
    <mergeCell ref="G5:K5"/>
    <mergeCell ref="A6:F6"/>
    <mergeCell ref="G6:K6"/>
    <mergeCell ref="A7:C7"/>
    <mergeCell ref="G7:K7"/>
    <mergeCell ref="C9:E9"/>
    <mergeCell ref="F9:G9"/>
    <mergeCell ref="H9:K9"/>
    <mergeCell ref="A13:K13"/>
    <mergeCell ref="A75:K75"/>
    <mergeCell ref="A76:K76"/>
    <mergeCell ref="A78:A81"/>
    <mergeCell ref="B78:B81"/>
    <mergeCell ref="C78:E78"/>
    <mergeCell ref="F78:G78"/>
    <mergeCell ref="H78:K78"/>
    <mergeCell ref="C79:C81"/>
    <mergeCell ref="D79:D81"/>
    <mergeCell ref="A82:B82"/>
    <mergeCell ref="A83:B83"/>
    <mergeCell ref="A84:B84"/>
    <mergeCell ref="A85:K85"/>
    <mergeCell ref="A91:B91"/>
    <mergeCell ref="A92:B92"/>
    <mergeCell ref="A102:B102"/>
    <mergeCell ref="A103:B103"/>
    <mergeCell ref="A104:B104"/>
    <mergeCell ref="A106:K108"/>
    <mergeCell ref="A93:B93"/>
    <mergeCell ref="A94:K94"/>
    <mergeCell ref="A98:B98"/>
    <mergeCell ref="A99:B99"/>
    <mergeCell ref="A100:B100"/>
    <mergeCell ref="A101:K10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1">
      <selection activeCell="A6" sqref="A6:E6"/>
    </sheetView>
  </sheetViews>
  <sheetFormatPr defaultColWidth="11.421875" defaultRowHeight="12.75"/>
  <sheetData>
    <row r="1" spans="1:12" ht="15.75">
      <c r="A1" s="631" t="s">
        <v>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12" ht="15.75">
      <c r="A2" s="631" t="s">
        <v>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15.75">
      <c r="A3" s="631" t="s">
        <v>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796" t="s">
        <v>204</v>
      </c>
      <c r="G5" s="796"/>
      <c r="H5" s="796"/>
      <c r="I5" s="796"/>
      <c r="J5" s="796"/>
      <c r="K5" s="796"/>
      <c r="L5" s="796"/>
    </row>
    <row r="6" spans="1:12" ht="15.75">
      <c r="A6" s="635" t="s">
        <v>205</v>
      </c>
      <c r="B6" s="635"/>
      <c r="C6" s="635"/>
      <c r="D6" s="635"/>
      <c r="E6" s="635"/>
      <c r="F6" s="8"/>
      <c r="G6" s="1"/>
      <c r="H6" s="796" t="s">
        <v>206</v>
      </c>
      <c r="I6" s="796"/>
      <c r="J6" s="796"/>
      <c r="K6" s="796"/>
      <c r="L6" s="796"/>
    </row>
    <row r="7" spans="1:12" ht="15.75">
      <c r="A7" s="635" t="s">
        <v>107</v>
      </c>
      <c r="B7" s="635"/>
      <c r="C7" s="635"/>
      <c r="D7" s="635"/>
      <c r="E7" s="635"/>
      <c r="F7" s="306"/>
      <c r="G7" s="1"/>
      <c r="H7" s="796" t="s">
        <v>102</v>
      </c>
      <c r="I7" s="796"/>
      <c r="J7" s="796"/>
      <c r="K7" s="796"/>
      <c r="L7" s="796"/>
    </row>
    <row r="8" spans="1:12" ht="15.75">
      <c r="A8" s="635" t="s">
        <v>46</v>
      </c>
      <c r="B8" s="635"/>
      <c r="C8" s="635"/>
      <c r="D8" s="1"/>
      <c r="E8" s="1"/>
      <c r="F8" s="306"/>
      <c r="G8" s="307"/>
      <c r="H8" s="307"/>
      <c r="I8" s="307"/>
      <c r="J8" s="8"/>
      <c r="K8" s="8"/>
      <c r="L8" s="8"/>
    </row>
    <row r="9" spans="1:12" ht="15.75">
      <c r="A9" s="785" t="s">
        <v>207</v>
      </c>
      <c r="B9" s="785"/>
      <c r="C9" s="8"/>
      <c r="D9" s="306"/>
      <c r="E9" s="8"/>
      <c r="F9" s="8"/>
      <c r="G9" s="67"/>
      <c r="H9" s="632" t="s">
        <v>208</v>
      </c>
      <c r="I9" s="632"/>
      <c r="J9" s="632"/>
      <c r="K9" s="632"/>
      <c r="L9" s="632"/>
    </row>
    <row r="10" spans="1:12" ht="16.5" thickBot="1">
      <c r="A10" s="309"/>
      <c r="B10" s="309"/>
      <c r="C10" s="309"/>
      <c r="D10" s="310"/>
      <c r="E10" s="310"/>
      <c r="F10" s="310"/>
      <c r="G10" s="311"/>
      <c r="H10" s="312"/>
      <c r="I10" s="311"/>
      <c r="J10" s="311"/>
      <c r="K10" s="313"/>
      <c r="L10" s="313"/>
    </row>
    <row r="11" spans="1:12" ht="16.5" thickBot="1">
      <c r="A11" s="772" t="s">
        <v>9</v>
      </c>
      <c r="B11" s="772" t="s">
        <v>10</v>
      </c>
      <c r="C11" s="797" t="s">
        <v>3</v>
      </c>
      <c r="D11" s="798"/>
      <c r="E11" s="799"/>
      <c r="F11" s="315" t="s">
        <v>4</v>
      </c>
      <c r="G11" s="316"/>
      <c r="H11" s="317" t="s">
        <v>100</v>
      </c>
      <c r="I11" s="318"/>
      <c r="J11" s="319"/>
      <c r="K11" s="319"/>
      <c r="L11" s="320"/>
    </row>
    <row r="12" spans="1:12" ht="15">
      <c r="A12" s="773"/>
      <c r="B12" s="773"/>
      <c r="C12" s="321"/>
      <c r="D12" s="321"/>
      <c r="E12" s="322" t="s">
        <v>6</v>
      </c>
      <c r="F12" s="322" t="s">
        <v>7</v>
      </c>
      <c r="G12" s="322" t="s">
        <v>209</v>
      </c>
      <c r="H12" s="321"/>
      <c r="I12" s="321"/>
      <c r="J12" s="321"/>
      <c r="K12" s="321"/>
      <c r="L12" s="321"/>
    </row>
    <row r="13" spans="1:12" ht="15.75">
      <c r="A13" s="773"/>
      <c r="B13" s="773"/>
      <c r="C13" s="323" t="s">
        <v>11</v>
      </c>
      <c r="D13" s="323" t="s">
        <v>12</v>
      </c>
      <c r="E13" s="323" t="s">
        <v>13</v>
      </c>
      <c r="F13" s="323" t="s">
        <v>14</v>
      </c>
      <c r="G13" s="323" t="s">
        <v>15</v>
      </c>
      <c r="H13" s="324">
        <v>1</v>
      </c>
      <c r="I13" s="324">
        <v>2</v>
      </c>
      <c r="J13" s="324">
        <v>3</v>
      </c>
      <c r="K13" s="324">
        <v>4</v>
      </c>
      <c r="L13" s="324">
        <v>5</v>
      </c>
    </row>
    <row r="14" spans="1:12" ht="15.75" thickBot="1">
      <c r="A14" s="774"/>
      <c r="B14" s="774"/>
      <c r="C14" s="325"/>
      <c r="D14" s="325"/>
      <c r="E14" s="325" t="s">
        <v>16</v>
      </c>
      <c r="F14" s="325" t="s">
        <v>17</v>
      </c>
      <c r="G14" s="325" t="s">
        <v>18</v>
      </c>
      <c r="H14" s="326"/>
      <c r="I14" s="326"/>
      <c r="J14" s="326"/>
      <c r="K14" s="326"/>
      <c r="L14" s="326"/>
    </row>
    <row r="15" spans="1:12" ht="16.5" thickBot="1">
      <c r="A15" s="787" t="s">
        <v>19</v>
      </c>
      <c r="B15" s="788"/>
      <c r="C15" s="788"/>
      <c r="D15" s="788"/>
      <c r="E15" s="788"/>
      <c r="F15" s="788"/>
      <c r="G15" s="788"/>
      <c r="H15" s="788"/>
      <c r="I15" s="788"/>
      <c r="J15" s="788"/>
      <c r="K15" s="788"/>
      <c r="L15" s="789"/>
    </row>
    <row r="16" spans="1:12" ht="15.75">
      <c r="A16" s="328">
        <v>1</v>
      </c>
      <c r="B16" s="329" t="s">
        <v>210</v>
      </c>
      <c r="C16" s="330">
        <f>SUM(D16:E16)</f>
        <v>98</v>
      </c>
      <c r="D16" s="331">
        <f aca="true" t="shared" si="0" ref="D16:D25">SUM(H16:L16)</f>
        <v>98</v>
      </c>
      <c r="E16" s="332"/>
      <c r="F16" s="332"/>
      <c r="G16" s="333"/>
      <c r="H16" s="333">
        <f>SUM(H17:H18)</f>
        <v>98</v>
      </c>
      <c r="I16" s="333"/>
      <c r="J16" s="333"/>
      <c r="K16" s="333"/>
      <c r="L16" s="334"/>
    </row>
    <row r="17" spans="1:12" ht="15.75">
      <c r="A17" s="335" t="s">
        <v>211</v>
      </c>
      <c r="B17" s="336" t="s">
        <v>212</v>
      </c>
      <c r="C17" s="337">
        <f aca="true" t="shared" si="1" ref="C17:C55">SUM(D17:E17)</f>
        <v>48</v>
      </c>
      <c r="D17" s="338">
        <f t="shared" si="0"/>
        <v>48</v>
      </c>
      <c r="E17" s="339"/>
      <c r="F17" s="339">
        <v>1</v>
      </c>
      <c r="G17" s="339"/>
      <c r="H17" s="340">
        <v>48</v>
      </c>
      <c r="I17" s="341"/>
      <c r="J17" s="340"/>
      <c r="K17" s="341"/>
      <c r="L17" s="342"/>
    </row>
    <row r="18" spans="1:12" ht="15.75">
      <c r="A18" s="335" t="s">
        <v>213</v>
      </c>
      <c r="B18" s="336" t="s">
        <v>214</v>
      </c>
      <c r="C18" s="337">
        <f t="shared" si="1"/>
        <v>50</v>
      </c>
      <c r="D18" s="338">
        <f t="shared" si="0"/>
        <v>50</v>
      </c>
      <c r="E18" s="339"/>
      <c r="F18" s="339">
        <v>1</v>
      </c>
      <c r="G18" s="339"/>
      <c r="H18" s="341">
        <v>50</v>
      </c>
      <c r="I18" s="341"/>
      <c r="J18" s="340"/>
      <c r="K18" s="341"/>
      <c r="L18" s="342"/>
    </row>
    <row r="19" spans="1:12" ht="15.75">
      <c r="A19" s="336"/>
      <c r="B19" s="336"/>
      <c r="C19" s="337"/>
      <c r="D19" s="338"/>
      <c r="E19" s="339"/>
      <c r="F19" s="339"/>
      <c r="G19" s="339"/>
      <c r="H19" s="341"/>
      <c r="I19" s="341"/>
      <c r="J19" s="340"/>
      <c r="K19" s="341"/>
      <c r="L19" s="342"/>
    </row>
    <row r="20" spans="1:12" ht="15.75">
      <c r="A20" s="343">
        <v>2</v>
      </c>
      <c r="B20" s="343" t="s">
        <v>215</v>
      </c>
      <c r="C20" s="344">
        <f t="shared" si="1"/>
        <v>132</v>
      </c>
      <c r="D20" s="345">
        <f t="shared" si="0"/>
        <v>132</v>
      </c>
      <c r="E20" s="341"/>
      <c r="F20" s="339"/>
      <c r="G20" s="339"/>
      <c r="H20" s="346">
        <f>SUM(H21:H22)</f>
        <v>132</v>
      </c>
      <c r="I20" s="341"/>
      <c r="J20" s="341"/>
      <c r="K20" s="340"/>
      <c r="L20" s="342"/>
    </row>
    <row r="21" spans="1:12" ht="15.75">
      <c r="A21" s="335" t="s">
        <v>75</v>
      </c>
      <c r="B21" s="336" t="s">
        <v>216</v>
      </c>
      <c r="C21" s="337">
        <f t="shared" si="1"/>
        <v>64</v>
      </c>
      <c r="D21" s="338">
        <f t="shared" si="0"/>
        <v>64</v>
      </c>
      <c r="E21" s="341"/>
      <c r="F21" s="339"/>
      <c r="G21" s="339"/>
      <c r="H21" s="340">
        <v>64</v>
      </c>
      <c r="I21" s="346"/>
      <c r="J21" s="341"/>
      <c r="K21" s="341"/>
      <c r="L21" s="342"/>
    </row>
    <row r="22" spans="1:12" ht="15.75">
      <c r="A22" s="335" t="s">
        <v>217</v>
      </c>
      <c r="B22" s="347" t="s">
        <v>218</v>
      </c>
      <c r="C22" s="337">
        <f t="shared" si="1"/>
        <v>68</v>
      </c>
      <c r="D22" s="338">
        <f t="shared" si="0"/>
        <v>68</v>
      </c>
      <c r="E22" s="341"/>
      <c r="F22" s="339"/>
      <c r="G22" s="339">
        <v>1</v>
      </c>
      <c r="H22" s="341">
        <v>68</v>
      </c>
      <c r="I22" s="341"/>
      <c r="J22" s="341"/>
      <c r="K22" s="340"/>
      <c r="L22" s="342"/>
    </row>
    <row r="23" spans="1:12" ht="15.75">
      <c r="A23" s="336"/>
      <c r="B23" s="347"/>
      <c r="C23" s="337"/>
      <c r="D23" s="338"/>
      <c r="E23" s="341"/>
      <c r="F23" s="339"/>
      <c r="G23" s="339"/>
      <c r="H23" s="341"/>
      <c r="I23" s="341"/>
      <c r="J23" s="341"/>
      <c r="K23" s="340"/>
      <c r="L23" s="342"/>
    </row>
    <row r="24" spans="1:12" ht="15.75">
      <c r="A24" s="343">
        <v>3</v>
      </c>
      <c r="B24" s="348" t="s">
        <v>149</v>
      </c>
      <c r="C24" s="344">
        <f t="shared" si="1"/>
        <v>50</v>
      </c>
      <c r="D24" s="345">
        <f t="shared" si="0"/>
        <v>50</v>
      </c>
      <c r="E24" s="349"/>
      <c r="F24" s="243"/>
      <c r="G24" s="243"/>
      <c r="H24" s="349"/>
      <c r="I24" s="346">
        <f>SUM(I25)</f>
        <v>50</v>
      </c>
      <c r="J24" s="349"/>
      <c r="K24" s="350"/>
      <c r="L24" s="342"/>
    </row>
    <row r="25" spans="1:12" ht="15.75">
      <c r="A25" s="335" t="s">
        <v>76</v>
      </c>
      <c r="B25" s="336" t="s">
        <v>219</v>
      </c>
      <c r="C25" s="337">
        <f t="shared" si="1"/>
        <v>50</v>
      </c>
      <c r="D25" s="338">
        <f t="shared" si="0"/>
        <v>50</v>
      </c>
      <c r="E25" s="346"/>
      <c r="F25" s="339"/>
      <c r="G25" s="341"/>
      <c r="H25" s="346"/>
      <c r="I25" s="340">
        <v>50</v>
      </c>
      <c r="J25" s="346"/>
      <c r="K25" s="346"/>
      <c r="L25" s="351"/>
    </row>
    <row r="26" spans="1:12" ht="15.75">
      <c r="A26" s="335"/>
      <c r="B26" s="336"/>
      <c r="C26" s="337"/>
      <c r="D26" s="338"/>
      <c r="E26" s="346"/>
      <c r="F26" s="339"/>
      <c r="G26" s="341"/>
      <c r="H26" s="346"/>
      <c r="I26" s="340"/>
      <c r="J26" s="346"/>
      <c r="K26" s="346"/>
      <c r="L26" s="351"/>
    </row>
    <row r="27" spans="1:12" ht="15.75">
      <c r="A27" s="343">
        <v>4</v>
      </c>
      <c r="B27" s="348" t="s">
        <v>126</v>
      </c>
      <c r="C27" s="344">
        <f t="shared" si="1"/>
        <v>124</v>
      </c>
      <c r="D27" s="345">
        <f>SUM(H27:L27)</f>
        <v>124</v>
      </c>
      <c r="E27" s="339"/>
      <c r="F27" s="339"/>
      <c r="G27" s="341"/>
      <c r="H27" s="346">
        <f>SUM(H28:H31)</f>
        <v>64</v>
      </c>
      <c r="I27" s="346">
        <f>SUM(I28:I31)</f>
        <v>60</v>
      </c>
      <c r="J27" s="339"/>
      <c r="K27" s="339"/>
      <c r="L27" s="352"/>
    </row>
    <row r="28" spans="1:12" ht="15">
      <c r="A28" s="335" t="s">
        <v>220</v>
      </c>
      <c r="B28" s="336" t="s">
        <v>221</v>
      </c>
      <c r="C28" s="337">
        <f t="shared" si="1"/>
        <v>32</v>
      </c>
      <c r="D28" s="338">
        <f aca="true" t="shared" si="2" ref="D28:D66">SUM(H28:L28)</f>
        <v>32</v>
      </c>
      <c r="E28" s="340"/>
      <c r="F28" s="340"/>
      <c r="G28" s="340"/>
      <c r="H28" s="340">
        <v>32</v>
      </c>
      <c r="I28" s="340"/>
      <c r="J28" s="340"/>
      <c r="K28" s="339"/>
      <c r="L28" s="352"/>
    </row>
    <row r="29" spans="1:12" ht="15">
      <c r="A29" s="335" t="s">
        <v>222</v>
      </c>
      <c r="B29" s="336" t="s">
        <v>223</v>
      </c>
      <c r="C29" s="337">
        <f t="shared" si="1"/>
        <v>32</v>
      </c>
      <c r="D29" s="338">
        <f t="shared" si="2"/>
        <v>32</v>
      </c>
      <c r="E29" s="339"/>
      <c r="F29" s="339"/>
      <c r="G29" s="339"/>
      <c r="H29" s="340">
        <v>32</v>
      </c>
      <c r="I29" s="339"/>
      <c r="J29" s="339"/>
      <c r="K29" s="339"/>
      <c r="L29" s="352"/>
    </row>
    <row r="30" spans="1:12" ht="15">
      <c r="A30" s="335" t="s">
        <v>224</v>
      </c>
      <c r="B30" s="336" t="s">
        <v>225</v>
      </c>
      <c r="C30" s="337">
        <f t="shared" si="1"/>
        <v>30</v>
      </c>
      <c r="D30" s="338">
        <f t="shared" si="2"/>
        <v>30</v>
      </c>
      <c r="E30" s="339"/>
      <c r="F30" s="339"/>
      <c r="G30" s="339"/>
      <c r="H30" s="340"/>
      <c r="I30" s="340">
        <v>30</v>
      </c>
      <c r="J30" s="339"/>
      <c r="K30" s="339"/>
      <c r="L30" s="352"/>
    </row>
    <row r="31" spans="1:12" ht="15">
      <c r="A31" s="335" t="s">
        <v>226</v>
      </c>
      <c r="B31" s="336" t="s">
        <v>227</v>
      </c>
      <c r="C31" s="337">
        <f t="shared" si="1"/>
        <v>30</v>
      </c>
      <c r="D31" s="338">
        <f t="shared" si="2"/>
        <v>30</v>
      </c>
      <c r="E31" s="341"/>
      <c r="F31" s="341"/>
      <c r="G31" s="341"/>
      <c r="H31" s="341"/>
      <c r="I31" s="340">
        <v>30</v>
      </c>
      <c r="J31" s="341"/>
      <c r="K31" s="341"/>
      <c r="L31" s="353"/>
    </row>
    <row r="32" spans="1:12" ht="15">
      <c r="A32" s="336"/>
      <c r="B32" s="336"/>
      <c r="C32" s="337"/>
      <c r="D32" s="338"/>
      <c r="E32" s="341"/>
      <c r="F32" s="341"/>
      <c r="G32" s="341"/>
      <c r="H32" s="341"/>
      <c r="I32" s="340"/>
      <c r="J32" s="341"/>
      <c r="K32" s="341"/>
      <c r="L32" s="353"/>
    </row>
    <row r="33" spans="1:12" ht="15.75">
      <c r="A33" s="343">
        <v>5</v>
      </c>
      <c r="B33" s="348" t="s">
        <v>228</v>
      </c>
      <c r="C33" s="344">
        <v>122</v>
      </c>
      <c r="D33" s="345">
        <v>122</v>
      </c>
      <c r="E33" s="339"/>
      <c r="F33" s="339"/>
      <c r="G33" s="339"/>
      <c r="H33" s="341"/>
      <c r="I33" s="346">
        <v>54</v>
      </c>
      <c r="J33" s="346">
        <f>SUM(J34:J36)</f>
        <v>68</v>
      </c>
      <c r="K33" s="346"/>
      <c r="L33" s="351">
        <f>SUM(L37)</f>
        <v>0</v>
      </c>
    </row>
    <row r="34" spans="1:12" ht="15.75">
      <c r="A34" s="335" t="s">
        <v>229</v>
      </c>
      <c r="B34" s="336" t="s">
        <v>68</v>
      </c>
      <c r="C34" s="337">
        <v>34</v>
      </c>
      <c r="D34" s="338">
        <v>34</v>
      </c>
      <c r="E34" s="339"/>
      <c r="F34" s="339"/>
      <c r="G34" s="339">
        <v>2</v>
      </c>
      <c r="H34" s="341"/>
      <c r="I34" s="340">
        <v>34</v>
      </c>
      <c r="J34" s="346"/>
      <c r="K34" s="339"/>
      <c r="L34" s="352"/>
    </row>
    <row r="35" spans="1:12" ht="15.75">
      <c r="A35" s="335" t="s">
        <v>230</v>
      </c>
      <c r="B35" s="336" t="s">
        <v>67</v>
      </c>
      <c r="C35" s="337">
        <v>20</v>
      </c>
      <c r="D35" s="338">
        <v>20</v>
      </c>
      <c r="E35" s="339"/>
      <c r="F35" s="339"/>
      <c r="G35" s="339"/>
      <c r="H35" s="340"/>
      <c r="I35" s="354">
        <v>20</v>
      </c>
      <c r="J35" s="346"/>
      <c r="K35" s="339"/>
      <c r="L35" s="352"/>
    </row>
    <row r="36" spans="1:12" ht="15">
      <c r="A36" s="335" t="s">
        <v>231</v>
      </c>
      <c r="B36" s="336" t="s">
        <v>232</v>
      </c>
      <c r="C36" s="337">
        <v>68</v>
      </c>
      <c r="D36" s="338">
        <v>68</v>
      </c>
      <c r="E36" s="339"/>
      <c r="F36" s="339"/>
      <c r="G36" s="339">
        <v>3</v>
      </c>
      <c r="H36" s="340"/>
      <c r="I36" s="354"/>
      <c r="J36" s="339">
        <v>68</v>
      </c>
      <c r="K36" s="339"/>
      <c r="L36" s="352"/>
    </row>
    <row r="37" spans="1:12" ht="15">
      <c r="A37" s="335" t="s">
        <v>233</v>
      </c>
      <c r="B37" s="336"/>
      <c r="C37" s="337"/>
      <c r="D37" s="338"/>
      <c r="E37" s="339"/>
      <c r="F37" s="339"/>
      <c r="G37" s="339"/>
      <c r="H37" s="340"/>
      <c r="I37" s="354"/>
      <c r="J37" s="339"/>
      <c r="K37" s="339"/>
      <c r="L37" s="352"/>
    </row>
    <row r="38" spans="1:12" ht="15">
      <c r="A38" s="336"/>
      <c r="B38" s="336"/>
      <c r="C38" s="337"/>
      <c r="D38" s="338"/>
      <c r="E38" s="339"/>
      <c r="F38" s="339"/>
      <c r="G38" s="339"/>
      <c r="H38" s="340"/>
      <c r="I38" s="354"/>
      <c r="J38" s="339"/>
      <c r="K38" s="339"/>
      <c r="L38" s="352"/>
    </row>
    <row r="39" spans="1:12" ht="15.75">
      <c r="A39" s="343">
        <v>6</v>
      </c>
      <c r="B39" s="348" t="s">
        <v>34</v>
      </c>
      <c r="C39" s="344">
        <f t="shared" si="1"/>
        <v>128</v>
      </c>
      <c r="D39" s="345">
        <f t="shared" si="2"/>
        <v>128</v>
      </c>
      <c r="E39" s="339"/>
      <c r="F39" s="339"/>
      <c r="G39" s="339"/>
      <c r="H39" s="346">
        <f>SUM(H40:H44)</f>
        <v>80</v>
      </c>
      <c r="I39" s="346">
        <f>SUM(I40:I44)</f>
        <v>0</v>
      </c>
      <c r="J39" s="346">
        <f>SUM(J40:J44)</f>
        <v>36</v>
      </c>
      <c r="K39" s="346">
        <f>SUM(K40:K44)</f>
        <v>12</v>
      </c>
      <c r="L39" s="352"/>
    </row>
    <row r="40" spans="1:12" ht="15.75">
      <c r="A40" s="335" t="s">
        <v>234</v>
      </c>
      <c r="B40" s="336" t="s">
        <v>166</v>
      </c>
      <c r="C40" s="337">
        <f t="shared" si="1"/>
        <v>36</v>
      </c>
      <c r="D40" s="338">
        <f t="shared" si="2"/>
        <v>36</v>
      </c>
      <c r="E40" s="339"/>
      <c r="F40" s="339"/>
      <c r="G40" s="339"/>
      <c r="H40" s="340">
        <v>36</v>
      </c>
      <c r="I40" s="346"/>
      <c r="J40" s="339"/>
      <c r="K40" s="339"/>
      <c r="L40" s="352"/>
    </row>
    <row r="41" spans="1:12" ht="15">
      <c r="A41" s="335" t="s">
        <v>235</v>
      </c>
      <c r="B41" s="336" t="s">
        <v>66</v>
      </c>
      <c r="C41" s="337">
        <f t="shared" si="1"/>
        <v>44</v>
      </c>
      <c r="D41" s="338">
        <f t="shared" si="2"/>
        <v>44</v>
      </c>
      <c r="E41" s="339"/>
      <c r="F41" s="339"/>
      <c r="G41" s="339"/>
      <c r="H41" s="341">
        <v>44</v>
      </c>
      <c r="I41" s="340"/>
      <c r="J41" s="339"/>
      <c r="K41" s="339"/>
      <c r="L41" s="352"/>
    </row>
    <row r="42" spans="1:12" ht="15">
      <c r="A42" s="335" t="s">
        <v>236</v>
      </c>
      <c r="B42" s="336" t="s">
        <v>237</v>
      </c>
      <c r="C42" s="337">
        <f t="shared" si="1"/>
        <v>18</v>
      </c>
      <c r="D42" s="338">
        <f t="shared" si="2"/>
        <v>18</v>
      </c>
      <c r="E42" s="339"/>
      <c r="F42" s="339"/>
      <c r="G42" s="339"/>
      <c r="H42" s="341"/>
      <c r="I42" s="340"/>
      <c r="J42" s="355">
        <v>18</v>
      </c>
      <c r="K42" s="339"/>
      <c r="L42" s="352"/>
    </row>
    <row r="43" spans="1:12" ht="15">
      <c r="A43" s="335" t="s">
        <v>238</v>
      </c>
      <c r="B43" s="336" t="s">
        <v>239</v>
      </c>
      <c r="C43" s="337">
        <f t="shared" si="1"/>
        <v>18</v>
      </c>
      <c r="D43" s="338">
        <f t="shared" si="2"/>
        <v>18</v>
      </c>
      <c r="E43" s="339"/>
      <c r="F43" s="339"/>
      <c r="G43" s="339"/>
      <c r="H43" s="340"/>
      <c r="I43" s="340"/>
      <c r="J43" s="355">
        <v>18</v>
      </c>
      <c r="K43" s="67"/>
      <c r="L43" s="352"/>
    </row>
    <row r="44" spans="1:12" ht="15.75">
      <c r="A44" s="335" t="s">
        <v>240</v>
      </c>
      <c r="B44" s="336" t="s">
        <v>241</v>
      </c>
      <c r="C44" s="337">
        <f t="shared" si="1"/>
        <v>12</v>
      </c>
      <c r="D44" s="338">
        <f t="shared" si="2"/>
        <v>12</v>
      </c>
      <c r="E44" s="339"/>
      <c r="F44" s="339"/>
      <c r="G44" s="339"/>
      <c r="H44" s="346"/>
      <c r="I44" s="346"/>
      <c r="J44" s="340"/>
      <c r="K44" s="339">
        <v>12</v>
      </c>
      <c r="L44" s="351"/>
    </row>
    <row r="45" spans="1:12" ht="15.75">
      <c r="A45" s="335"/>
      <c r="B45" s="336"/>
      <c r="C45" s="337"/>
      <c r="D45" s="338"/>
      <c r="E45" s="339"/>
      <c r="F45" s="339"/>
      <c r="G45" s="339"/>
      <c r="H45" s="346"/>
      <c r="I45" s="346"/>
      <c r="J45" s="340"/>
      <c r="K45" s="340"/>
      <c r="L45" s="351"/>
    </row>
    <row r="46" spans="1:12" ht="15.75">
      <c r="A46" s="343">
        <v>7</v>
      </c>
      <c r="B46" s="348" t="s">
        <v>35</v>
      </c>
      <c r="C46" s="344">
        <f t="shared" si="1"/>
        <v>361</v>
      </c>
      <c r="D46" s="345">
        <f t="shared" si="2"/>
        <v>361</v>
      </c>
      <c r="E46" s="243"/>
      <c r="F46" s="243"/>
      <c r="G46" s="243"/>
      <c r="H46" s="346">
        <f>SUM(H47:H58)</f>
        <v>119</v>
      </c>
      <c r="I46" s="346">
        <f>SUM(I47:I58)</f>
        <v>102</v>
      </c>
      <c r="J46" s="346">
        <f>SUM(J47:J58)</f>
        <v>50</v>
      </c>
      <c r="K46" s="346">
        <f>SUM(K47:K58)</f>
        <v>74</v>
      </c>
      <c r="L46" s="351">
        <f>SUM(L47:L58)</f>
        <v>16</v>
      </c>
    </row>
    <row r="47" spans="1:12" ht="15">
      <c r="A47" s="335" t="s">
        <v>77</v>
      </c>
      <c r="B47" s="336" t="s">
        <v>40</v>
      </c>
      <c r="C47" s="337">
        <f t="shared" si="1"/>
        <v>34</v>
      </c>
      <c r="D47" s="338">
        <v>34</v>
      </c>
      <c r="E47" s="339"/>
      <c r="F47" s="339">
        <v>1</v>
      </c>
      <c r="G47" s="339"/>
      <c r="H47" s="340">
        <v>34</v>
      </c>
      <c r="I47" s="340"/>
      <c r="J47" s="340"/>
      <c r="K47" s="340"/>
      <c r="L47" s="352"/>
    </row>
    <row r="48" spans="1:12" ht="15">
      <c r="A48" s="335" t="s">
        <v>78</v>
      </c>
      <c r="B48" s="336" t="s">
        <v>41</v>
      </c>
      <c r="C48" s="337">
        <f t="shared" si="1"/>
        <v>34</v>
      </c>
      <c r="D48" s="338">
        <f t="shared" si="2"/>
        <v>34</v>
      </c>
      <c r="E48" s="339"/>
      <c r="F48" s="339"/>
      <c r="G48" s="339">
        <v>1</v>
      </c>
      <c r="H48" s="340">
        <v>34</v>
      </c>
      <c r="I48" s="340"/>
      <c r="J48" s="340"/>
      <c r="K48" s="340"/>
      <c r="L48" s="352"/>
    </row>
    <row r="49" spans="1:12" ht="15">
      <c r="A49" s="335" t="s">
        <v>79</v>
      </c>
      <c r="B49" s="336" t="s">
        <v>38</v>
      </c>
      <c r="C49" s="337">
        <f t="shared" si="1"/>
        <v>51</v>
      </c>
      <c r="D49" s="338">
        <f t="shared" si="2"/>
        <v>51</v>
      </c>
      <c r="E49" s="339"/>
      <c r="F49" s="339">
        <v>1</v>
      </c>
      <c r="G49" s="339"/>
      <c r="H49" s="340">
        <v>51</v>
      </c>
      <c r="I49" s="340"/>
      <c r="J49" s="340"/>
      <c r="K49" s="340"/>
      <c r="L49" s="352"/>
    </row>
    <row r="50" spans="1:12" ht="15.75">
      <c r="A50" s="335" t="s">
        <v>80</v>
      </c>
      <c r="B50" s="336" t="s">
        <v>39</v>
      </c>
      <c r="C50" s="337">
        <v>34</v>
      </c>
      <c r="D50" s="338">
        <v>34</v>
      </c>
      <c r="E50" s="346"/>
      <c r="F50" s="346"/>
      <c r="G50" s="346"/>
      <c r="H50" s="346"/>
      <c r="I50" s="340">
        <v>34</v>
      </c>
      <c r="J50" s="346"/>
      <c r="K50" s="346"/>
      <c r="L50" s="351"/>
    </row>
    <row r="51" spans="1:12" ht="15">
      <c r="A51" s="335" t="s">
        <v>81</v>
      </c>
      <c r="B51" s="336" t="s">
        <v>242</v>
      </c>
      <c r="C51" s="337">
        <f t="shared" si="1"/>
        <v>34</v>
      </c>
      <c r="D51" s="338">
        <f t="shared" si="2"/>
        <v>34</v>
      </c>
      <c r="E51" s="339"/>
      <c r="F51" s="339"/>
      <c r="G51" s="339"/>
      <c r="H51" s="340"/>
      <c r="I51" s="340">
        <v>34</v>
      </c>
      <c r="J51" s="340"/>
      <c r="K51" s="340"/>
      <c r="L51" s="356"/>
    </row>
    <row r="52" spans="1:12" ht="15">
      <c r="A52" s="335" t="s">
        <v>243</v>
      </c>
      <c r="B52" s="336" t="s">
        <v>244</v>
      </c>
      <c r="C52" s="337">
        <f t="shared" si="1"/>
        <v>34</v>
      </c>
      <c r="D52" s="338">
        <f t="shared" si="2"/>
        <v>34</v>
      </c>
      <c r="E52" s="339"/>
      <c r="F52" s="339">
        <v>2</v>
      </c>
      <c r="G52" s="339"/>
      <c r="H52" s="340"/>
      <c r="I52" s="340">
        <v>34</v>
      </c>
      <c r="J52" s="340"/>
      <c r="K52" s="340"/>
      <c r="L52" s="356"/>
    </row>
    <row r="53" spans="1:12" ht="15">
      <c r="A53" s="335" t="s">
        <v>245</v>
      </c>
      <c r="B53" s="336" t="s">
        <v>246</v>
      </c>
      <c r="C53" s="337">
        <f t="shared" si="1"/>
        <v>34</v>
      </c>
      <c r="D53" s="338">
        <f t="shared" si="2"/>
        <v>34</v>
      </c>
      <c r="E53" s="339"/>
      <c r="F53" s="339"/>
      <c r="G53" s="339">
        <v>3</v>
      </c>
      <c r="H53" s="340"/>
      <c r="I53" s="340"/>
      <c r="J53" s="340">
        <v>34</v>
      </c>
      <c r="K53" s="340"/>
      <c r="L53" s="356"/>
    </row>
    <row r="54" spans="1:12" ht="60">
      <c r="A54" s="335" t="s">
        <v>247</v>
      </c>
      <c r="B54" s="357" t="s">
        <v>248</v>
      </c>
      <c r="C54" s="337">
        <f t="shared" si="1"/>
        <v>34</v>
      </c>
      <c r="D54" s="338">
        <f t="shared" si="2"/>
        <v>34</v>
      </c>
      <c r="E54" s="339"/>
      <c r="F54" s="339"/>
      <c r="G54" s="339">
        <v>4</v>
      </c>
      <c r="H54" s="340"/>
      <c r="I54" s="340"/>
      <c r="J54" s="340"/>
      <c r="K54" s="340">
        <v>34</v>
      </c>
      <c r="L54" s="356"/>
    </row>
    <row r="55" spans="1:12" ht="90">
      <c r="A55" s="335" t="s">
        <v>77</v>
      </c>
      <c r="B55" s="357" t="s">
        <v>104</v>
      </c>
      <c r="C55" s="337">
        <f t="shared" si="1"/>
        <v>16</v>
      </c>
      <c r="D55" s="338">
        <f t="shared" si="2"/>
        <v>16</v>
      </c>
      <c r="E55" s="339"/>
      <c r="F55" s="339"/>
      <c r="G55" s="339"/>
      <c r="H55" s="340"/>
      <c r="I55" s="340"/>
      <c r="J55" s="340">
        <v>16</v>
      </c>
      <c r="K55" s="340"/>
      <c r="L55" s="356"/>
    </row>
    <row r="56" spans="1:12" ht="90">
      <c r="A56" s="335" t="s">
        <v>249</v>
      </c>
      <c r="B56" s="357" t="s">
        <v>105</v>
      </c>
      <c r="C56" s="337">
        <f>SUM(D56:E56)</f>
        <v>16</v>
      </c>
      <c r="D56" s="338">
        <f t="shared" si="2"/>
        <v>16</v>
      </c>
      <c r="E56" s="339"/>
      <c r="F56" s="339"/>
      <c r="G56" s="339"/>
      <c r="H56" s="340"/>
      <c r="I56" s="340"/>
      <c r="J56" s="340"/>
      <c r="K56" s="340">
        <v>16</v>
      </c>
      <c r="L56" s="356"/>
    </row>
    <row r="57" spans="1:12" ht="90">
      <c r="A57" s="335" t="s">
        <v>250</v>
      </c>
      <c r="B57" s="357" t="s">
        <v>251</v>
      </c>
      <c r="C57" s="337">
        <f>SUM(D57:E57)</f>
        <v>24</v>
      </c>
      <c r="D57" s="338">
        <f t="shared" si="2"/>
        <v>24</v>
      </c>
      <c r="E57" s="339"/>
      <c r="F57" s="339"/>
      <c r="G57" s="339">
        <v>4</v>
      </c>
      <c r="H57" s="340"/>
      <c r="I57" s="340"/>
      <c r="J57" s="340"/>
      <c r="K57" s="340">
        <v>24</v>
      </c>
      <c r="L57" s="356"/>
    </row>
    <row r="58" spans="1:12" ht="90">
      <c r="A58" s="335" t="s">
        <v>252</v>
      </c>
      <c r="B58" s="357" t="s">
        <v>253</v>
      </c>
      <c r="C58" s="337">
        <f>SUM(D58:E58)</f>
        <v>16</v>
      </c>
      <c r="D58" s="338">
        <f t="shared" si="2"/>
        <v>16</v>
      </c>
      <c r="E58" s="339"/>
      <c r="F58" s="339"/>
      <c r="G58" s="339"/>
      <c r="H58" s="340"/>
      <c r="I58" s="340"/>
      <c r="J58" s="340"/>
      <c r="K58" s="340"/>
      <c r="L58" s="356">
        <v>16</v>
      </c>
    </row>
    <row r="59" spans="1:12" ht="15">
      <c r="A59" s="335"/>
      <c r="B59" s="357"/>
      <c r="C59" s="337"/>
      <c r="D59" s="338"/>
      <c r="E59" s="339"/>
      <c r="F59" s="339"/>
      <c r="G59" s="339"/>
      <c r="H59" s="340"/>
      <c r="I59" s="340"/>
      <c r="J59" s="340"/>
      <c r="K59" s="340"/>
      <c r="L59" s="356"/>
    </row>
    <row r="60" spans="1:12" ht="15.75">
      <c r="A60" s="343">
        <v>8</v>
      </c>
      <c r="B60" s="343" t="s">
        <v>94</v>
      </c>
      <c r="C60" s="344">
        <v>50</v>
      </c>
      <c r="D60" s="345">
        <v>50</v>
      </c>
      <c r="E60" s="346"/>
      <c r="F60" s="358"/>
      <c r="G60" s="358"/>
      <c r="H60" s="346">
        <v>50</v>
      </c>
      <c r="I60" s="346"/>
      <c r="J60" s="346"/>
      <c r="K60" s="346"/>
      <c r="L60" s="351"/>
    </row>
    <row r="61" spans="1:12" ht="15">
      <c r="A61" s="359" t="s">
        <v>82</v>
      </c>
      <c r="B61" s="347" t="s">
        <v>72</v>
      </c>
      <c r="C61" s="337">
        <v>50</v>
      </c>
      <c r="D61" s="338">
        <v>50</v>
      </c>
      <c r="E61" s="339"/>
      <c r="F61" s="339"/>
      <c r="G61" s="339">
        <v>1</v>
      </c>
      <c r="H61" s="340">
        <v>50</v>
      </c>
      <c r="I61" s="339"/>
      <c r="J61" s="339"/>
      <c r="K61" s="340"/>
      <c r="L61" s="352"/>
    </row>
    <row r="62" spans="1:12" ht="15">
      <c r="A62" s="359"/>
      <c r="B62" s="347"/>
      <c r="C62" s="337"/>
      <c r="D62" s="338"/>
      <c r="E62" s="339"/>
      <c r="F62" s="339"/>
      <c r="G62" s="339"/>
      <c r="H62" s="340"/>
      <c r="I62" s="339"/>
      <c r="J62" s="339"/>
      <c r="K62" s="340"/>
      <c r="L62" s="352"/>
    </row>
    <row r="63" spans="1:12" ht="15">
      <c r="A63" s="359"/>
      <c r="B63" s="347"/>
      <c r="C63" s="337"/>
      <c r="D63" s="338"/>
      <c r="E63" s="339"/>
      <c r="F63" s="339"/>
      <c r="G63" s="339"/>
      <c r="H63" s="340"/>
      <c r="I63" s="339"/>
      <c r="J63" s="339"/>
      <c r="K63" s="340"/>
      <c r="L63" s="352"/>
    </row>
    <row r="64" spans="1:12" ht="16.5" thickBot="1">
      <c r="A64" s="343">
        <v>9</v>
      </c>
      <c r="B64" s="348" t="s">
        <v>254</v>
      </c>
      <c r="C64" s="344">
        <f>SUM(D64:E64)</f>
        <v>100</v>
      </c>
      <c r="D64" s="345">
        <f t="shared" si="2"/>
        <v>100</v>
      </c>
      <c r="E64" s="243"/>
      <c r="F64" s="243"/>
      <c r="G64" s="243"/>
      <c r="H64" s="346">
        <f>SUM(H65:H67)</f>
        <v>66</v>
      </c>
      <c r="I64" s="350"/>
      <c r="J64" s="360">
        <v>34</v>
      </c>
      <c r="K64" s="350"/>
      <c r="L64" s="351"/>
    </row>
    <row r="65" spans="1:12" ht="15">
      <c r="A65" s="335" t="s">
        <v>83</v>
      </c>
      <c r="B65" s="336" t="s">
        <v>255</v>
      </c>
      <c r="C65" s="337">
        <v>32</v>
      </c>
      <c r="D65" s="338">
        <v>32</v>
      </c>
      <c r="E65" s="339"/>
      <c r="F65" s="339"/>
      <c r="G65" s="339"/>
      <c r="H65" s="340">
        <v>32</v>
      </c>
      <c r="I65" s="340"/>
      <c r="J65" s="340"/>
      <c r="K65" s="340"/>
      <c r="L65" s="356"/>
    </row>
    <row r="66" spans="1:12" ht="15">
      <c r="A66" s="335" t="s">
        <v>84</v>
      </c>
      <c r="B66" s="336" t="s">
        <v>74</v>
      </c>
      <c r="C66" s="337">
        <f>SUM(D66:E66)</f>
        <v>34</v>
      </c>
      <c r="D66" s="338">
        <f t="shared" si="2"/>
        <v>34</v>
      </c>
      <c r="E66" s="339"/>
      <c r="F66" s="339"/>
      <c r="G66" s="339">
        <v>1</v>
      </c>
      <c r="H66" s="340">
        <v>34</v>
      </c>
      <c r="I66" s="340"/>
      <c r="J66" s="340"/>
      <c r="K66" s="340"/>
      <c r="L66" s="356"/>
    </row>
    <row r="67" spans="1:12" ht="15.75" thickBot="1">
      <c r="A67" s="361" t="s">
        <v>85</v>
      </c>
      <c r="B67" s="362" t="s">
        <v>256</v>
      </c>
      <c r="C67" s="363">
        <f>SUM(D67:E67)</f>
        <v>34</v>
      </c>
      <c r="D67" s="364">
        <f>SUM(H67:K67)</f>
        <v>34</v>
      </c>
      <c r="E67" s="365"/>
      <c r="F67" s="365"/>
      <c r="G67" s="365"/>
      <c r="H67" s="365"/>
      <c r="I67" s="365"/>
      <c r="J67" s="360">
        <v>34</v>
      </c>
      <c r="K67" s="365"/>
      <c r="L67" s="341"/>
    </row>
    <row r="68" spans="1:12" ht="15.75" thickBot="1">
      <c r="A68" s="366"/>
      <c r="B68" s="367"/>
      <c r="C68" s="366"/>
      <c r="D68" s="366"/>
      <c r="E68" s="367"/>
      <c r="F68" s="367"/>
      <c r="G68" s="367"/>
      <c r="H68" s="367"/>
      <c r="I68" s="367"/>
      <c r="J68" s="367"/>
      <c r="K68" s="367"/>
      <c r="L68" s="367"/>
    </row>
    <row r="69" spans="1:12" ht="15.75">
      <c r="A69" s="343">
        <v>10</v>
      </c>
      <c r="B69" s="368" t="s">
        <v>95</v>
      </c>
      <c r="C69" s="330">
        <f>SUM(D69:E69)</f>
        <v>200</v>
      </c>
      <c r="D69" s="345">
        <f>SUM(H69:L69)</f>
        <v>200</v>
      </c>
      <c r="E69" s="339"/>
      <c r="F69" s="339"/>
      <c r="G69" s="339"/>
      <c r="H69" s="346"/>
      <c r="I69" s="346">
        <f>SUM(I70:I71,I72,I73)</f>
        <v>100</v>
      </c>
      <c r="J69" s="350">
        <v>100</v>
      </c>
      <c r="K69" s="346"/>
      <c r="L69" s="351"/>
    </row>
    <row r="70" spans="1:12" ht="15">
      <c r="A70" s="335" t="s">
        <v>257</v>
      </c>
      <c r="B70" s="369" t="s">
        <v>49</v>
      </c>
      <c r="C70" s="338">
        <v>50</v>
      </c>
      <c r="D70" s="338">
        <v>50</v>
      </c>
      <c r="E70" s="339"/>
      <c r="F70" s="339">
        <v>2</v>
      </c>
      <c r="G70" s="339"/>
      <c r="H70" s="340"/>
      <c r="I70" s="338">
        <v>50</v>
      </c>
      <c r="J70" s="340"/>
      <c r="K70" s="340"/>
      <c r="L70" s="356"/>
    </row>
    <row r="71" spans="1:12" ht="15">
      <c r="A71" s="335" t="s">
        <v>258</v>
      </c>
      <c r="B71" s="369" t="s">
        <v>50</v>
      </c>
      <c r="C71" s="338">
        <v>50</v>
      </c>
      <c r="D71" s="338">
        <v>50</v>
      </c>
      <c r="E71" s="339"/>
      <c r="F71" s="339"/>
      <c r="G71" s="339">
        <v>2</v>
      </c>
      <c r="H71" s="340"/>
      <c r="I71" s="338">
        <v>50</v>
      </c>
      <c r="J71" s="340"/>
      <c r="K71" s="340"/>
      <c r="L71" s="356"/>
    </row>
    <row r="72" spans="1:12" ht="15">
      <c r="A72" s="335" t="s">
        <v>259</v>
      </c>
      <c r="B72" s="369" t="s">
        <v>260</v>
      </c>
      <c r="C72" s="338">
        <v>50</v>
      </c>
      <c r="D72" s="338">
        <v>50</v>
      </c>
      <c r="E72" s="340"/>
      <c r="F72" s="340"/>
      <c r="G72" s="340"/>
      <c r="H72" s="340"/>
      <c r="I72" s="340"/>
      <c r="J72" s="338">
        <v>50</v>
      </c>
      <c r="K72" s="340"/>
      <c r="L72" s="356"/>
    </row>
    <row r="73" spans="1:12" ht="15">
      <c r="A73" s="335" t="s">
        <v>261</v>
      </c>
      <c r="B73" s="370" t="s">
        <v>262</v>
      </c>
      <c r="C73" s="338">
        <v>50</v>
      </c>
      <c r="D73" s="338">
        <v>50</v>
      </c>
      <c r="E73" s="341"/>
      <c r="F73" s="339"/>
      <c r="G73" s="339">
        <v>3</v>
      </c>
      <c r="H73" s="340"/>
      <c r="I73" s="340"/>
      <c r="J73" s="338">
        <v>50</v>
      </c>
      <c r="K73" s="340"/>
      <c r="L73" s="356"/>
    </row>
    <row r="74" spans="1:12" ht="15">
      <c r="A74" s="335"/>
      <c r="B74" s="370"/>
      <c r="C74" s="371"/>
      <c r="D74" s="338"/>
      <c r="E74" s="341"/>
      <c r="F74" s="339"/>
      <c r="G74" s="339"/>
      <c r="H74" s="340"/>
      <c r="I74" s="340"/>
      <c r="J74" s="340"/>
      <c r="K74" s="340"/>
      <c r="L74" s="356"/>
    </row>
    <row r="75" spans="1:12" ht="15.75">
      <c r="A75" s="366"/>
      <c r="B75" s="372"/>
      <c r="C75" s="373"/>
      <c r="D75" s="373"/>
      <c r="E75" s="373"/>
      <c r="F75" s="373"/>
      <c r="G75" s="373"/>
      <c r="H75" s="373"/>
      <c r="I75" s="373"/>
      <c r="J75" s="374" t="s">
        <v>263</v>
      </c>
      <c r="K75" s="374"/>
      <c r="L75" s="373"/>
    </row>
    <row r="76" spans="1:12" ht="15.75">
      <c r="A76" s="785" t="s">
        <v>264</v>
      </c>
      <c r="B76" s="785"/>
      <c r="C76" s="785"/>
      <c r="D76" s="785"/>
      <c r="E76" s="785"/>
      <c r="F76" s="785"/>
      <c r="G76" s="785"/>
      <c r="H76" s="785"/>
      <c r="I76" s="785"/>
      <c r="J76" s="785"/>
      <c r="K76" s="785"/>
      <c r="L76" s="785"/>
    </row>
    <row r="77" spans="1:12" ht="15">
      <c r="A77" s="786" t="s">
        <v>265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</row>
    <row r="78" spans="1:12" ht="15.75" thickBot="1">
      <c r="A78" s="375"/>
      <c r="B78" s="375"/>
      <c r="C78" s="376"/>
      <c r="D78" s="376"/>
      <c r="E78" s="375"/>
      <c r="F78" s="375"/>
      <c r="G78" s="375"/>
      <c r="H78" s="375"/>
      <c r="I78" s="375"/>
      <c r="J78" s="375"/>
      <c r="K78" s="375"/>
      <c r="L78" s="375"/>
    </row>
    <row r="79" spans="1:12" ht="16.5" thickBot="1">
      <c r="A79" s="790" t="s">
        <v>9</v>
      </c>
      <c r="B79" s="790" t="s">
        <v>10</v>
      </c>
      <c r="C79" s="317" t="s">
        <v>3</v>
      </c>
      <c r="D79" s="377"/>
      <c r="E79" s="378"/>
      <c r="F79" s="315" t="s">
        <v>4</v>
      </c>
      <c r="G79" s="316"/>
      <c r="H79" s="315" t="s">
        <v>5</v>
      </c>
      <c r="I79" s="377"/>
      <c r="J79" s="379"/>
      <c r="K79" s="379"/>
      <c r="L79" s="380"/>
    </row>
    <row r="80" spans="1:12" ht="15">
      <c r="A80" s="791"/>
      <c r="B80" s="793"/>
      <c r="C80" s="795" t="s">
        <v>11</v>
      </c>
      <c r="D80" s="321"/>
      <c r="E80" s="322" t="s">
        <v>266</v>
      </c>
      <c r="F80" s="322" t="s">
        <v>7</v>
      </c>
      <c r="G80" s="322" t="s">
        <v>209</v>
      </c>
      <c r="H80" s="381"/>
      <c r="I80" s="381"/>
      <c r="J80" s="381"/>
      <c r="K80" s="381"/>
      <c r="L80" s="382"/>
    </row>
    <row r="81" spans="1:12" ht="15.75">
      <c r="A81" s="791"/>
      <c r="B81" s="793"/>
      <c r="C81" s="793"/>
      <c r="D81" s="323" t="s">
        <v>12</v>
      </c>
      <c r="E81" s="323" t="s">
        <v>13</v>
      </c>
      <c r="F81" s="323" t="s">
        <v>14</v>
      </c>
      <c r="G81" s="323" t="s">
        <v>15</v>
      </c>
      <c r="H81" s="383">
        <v>1</v>
      </c>
      <c r="I81" s="383">
        <v>2</v>
      </c>
      <c r="J81" s="383">
        <v>3</v>
      </c>
      <c r="K81" s="383">
        <v>4</v>
      </c>
      <c r="L81" s="383">
        <v>5</v>
      </c>
    </row>
    <row r="82" spans="1:12" ht="15.75" thickBot="1">
      <c r="A82" s="792"/>
      <c r="B82" s="794"/>
      <c r="C82" s="794"/>
      <c r="D82" s="325"/>
      <c r="E82" s="325" t="s">
        <v>16</v>
      </c>
      <c r="F82" s="325" t="s">
        <v>17</v>
      </c>
      <c r="G82" s="325" t="s">
        <v>18</v>
      </c>
      <c r="H82" s="384"/>
      <c r="I82" s="384"/>
      <c r="J82" s="384"/>
      <c r="K82" s="384"/>
      <c r="L82" s="384"/>
    </row>
    <row r="83" spans="1:12" ht="15">
      <c r="A83" s="335"/>
      <c r="B83" s="370"/>
      <c r="C83" s="337"/>
      <c r="D83" s="338"/>
      <c r="E83" s="341"/>
      <c r="F83" s="339"/>
      <c r="G83" s="339"/>
      <c r="H83" s="340"/>
      <c r="I83" s="340"/>
      <c r="J83" s="340"/>
      <c r="K83" s="340"/>
      <c r="L83" s="356"/>
    </row>
    <row r="84" spans="1:12" ht="15.75">
      <c r="A84" s="343">
        <v>11</v>
      </c>
      <c r="B84" s="385" t="s">
        <v>96</v>
      </c>
      <c r="C84" s="344">
        <f>SUM(D84:E84)</f>
        <v>296</v>
      </c>
      <c r="D84" s="345">
        <f>SUM(H84:L84)</f>
        <v>296</v>
      </c>
      <c r="E84" s="349"/>
      <c r="F84" s="243"/>
      <c r="G84" s="349"/>
      <c r="H84" s="346">
        <f>SUM(H85:H90)</f>
        <v>84</v>
      </c>
      <c r="I84" s="346">
        <f>SUM(I85:I90)</f>
        <v>162</v>
      </c>
      <c r="J84" s="346">
        <f>SUM(J85:J90)</f>
        <v>50</v>
      </c>
      <c r="K84" s="346"/>
      <c r="L84" s="386"/>
    </row>
    <row r="85" spans="1:12" ht="15">
      <c r="A85" s="335" t="s">
        <v>267</v>
      </c>
      <c r="B85" s="370" t="s">
        <v>51</v>
      </c>
      <c r="C85" s="337">
        <v>50</v>
      </c>
      <c r="D85" s="338">
        <v>50</v>
      </c>
      <c r="E85" s="341"/>
      <c r="F85" s="339"/>
      <c r="G85" s="341">
        <v>1</v>
      </c>
      <c r="H85" s="340">
        <v>50</v>
      </c>
      <c r="I85" s="340"/>
      <c r="J85" s="340"/>
      <c r="K85" s="340"/>
      <c r="L85" s="356"/>
    </row>
    <row r="86" spans="1:12" ht="15">
      <c r="A86" s="335" t="s">
        <v>268</v>
      </c>
      <c r="B86" s="370" t="s">
        <v>52</v>
      </c>
      <c r="C86" s="337">
        <v>34</v>
      </c>
      <c r="D86" s="338">
        <v>34</v>
      </c>
      <c r="E86" s="341"/>
      <c r="F86" s="339">
        <v>1</v>
      </c>
      <c r="G86" s="341"/>
      <c r="H86" s="340">
        <v>34</v>
      </c>
      <c r="I86" s="340"/>
      <c r="J86" s="340"/>
      <c r="K86" s="340"/>
      <c r="L86" s="356"/>
    </row>
    <row r="87" spans="1:12" ht="15">
      <c r="A87" s="335" t="s">
        <v>269</v>
      </c>
      <c r="B87" s="370" t="s">
        <v>71</v>
      </c>
      <c r="C87" s="340">
        <v>58</v>
      </c>
      <c r="D87" s="340">
        <v>58</v>
      </c>
      <c r="E87" s="341"/>
      <c r="F87" s="339">
        <v>2</v>
      </c>
      <c r="G87" s="341"/>
      <c r="H87" s="340"/>
      <c r="I87" s="340">
        <v>58</v>
      </c>
      <c r="J87" s="340"/>
      <c r="K87" s="340"/>
      <c r="L87" s="356"/>
    </row>
    <row r="88" spans="1:12" ht="15.75">
      <c r="A88" s="335" t="s">
        <v>270</v>
      </c>
      <c r="B88" s="369" t="s">
        <v>70</v>
      </c>
      <c r="C88" s="337">
        <v>60</v>
      </c>
      <c r="D88" s="338">
        <v>60</v>
      </c>
      <c r="E88" s="350"/>
      <c r="F88" s="339">
        <v>2</v>
      </c>
      <c r="G88" s="339"/>
      <c r="H88" s="350"/>
      <c r="I88" s="340">
        <v>60</v>
      </c>
      <c r="J88" s="340"/>
      <c r="K88" s="350"/>
      <c r="L88" s="386"/>
    </row>
    <row r="89" spans="1:12" ht="15">
      <c r="A89" s="335" t="s">
        <v>271</v>
      </c>
      <c r="B89" s="387" t="s">
        <v>73</v>
      </c>
      <c r="C89" s="337">
        <v>50</v>
      </c>
      <c r="D89" s="338">
        <v>50</v>
      </c>
      <c r="E89" s="341"/>
      <c r="F89" s="339">
        <v>3</v>
      </c>
      <c r="G89" s="341"/>
      <c r="H89" s="340"/>
      <c r="I89" s="340"/>
      <c r="J89" s="340">
        <v>50</v>
      </c>
      <c r="K89" s="340"/>
      <c r="L89" s="356"/>
    </row>
    <row r="90" spans="1:12" ht="15">
      <c r="A90" s="335" t="s">
        <v>272</v>
      </c>
      <c r="B90" s="370" t="s">
        <v>53</v>
      </c>
      <c r="C90" s="337">
        <v>44</v>
      </c>
      <c r="D90" s="338">
        <v>44</v>
      </c>
      <c r="E90" s="341"/>
      <c r="F90" s="339"/>
      <c r="G90" s="339">
        <v>2</v>
      </c>
      <c r="H90" s="340"/>
      <c r="I90" s="340">
        <v>44</v>
      </c>
      <c r="J90" s="340"/>
      <c r="K90" s="340"/>
      <c r="L90" s="356"/>
    </row>
    <row r="91" spans="1:12" ht="15">
      <c r="A91" s="335"/>
      <c r="B91" s="370"/>
      <c r="C91" s="337"/>
      <c r="D91" s="338"/>
      <c r="E91" s="341"/>
      <c r="F91" s="339"/>
      <c r="G91" s="339"/>
      <c r="H91" s="340"/>
      <c r="I91" s="340"/>
      <c r="J91" s="340"/>
      <c r="K91" s="340"/>
      <c r="L91" s="356"/>
    </row>
    <row r="92" spans="1:12" ht="15.75">
      <c r="A92" s="343">
        <v>12</v>
      </c>
      <c r="B92" s="368" t="s">
        <v>97</v>
      </c>
      <c r="C92" s="344">
        <f>SUM(D92:E92)</f>
        <v>184</v>
      </c>
      <c r="D92" s="345">
        <f>SUM(H92:L92)</f>
        <v>184</v>
      </c>
      <c r="E92" s="346"/>
      <c r="F92" s="346"/>
      <c r="G92" s="346"/>
      <c r="H92" s="346"/>
      <c r="I92" s="346">
        <f>SUM(I93:I95)</f>
        <v>50</v>
      </c>
      <c r="J92" s="346">
        <v>84</v>
      </c>
      <c r="K92" s="346"/>
      <c r="L92" s="386">
        <v>50</v>
      </c>
    </row>
    <row r="93" spans="1:12" ht="15">
      <c r="A93" s="335" t="s">
        <v>273</v>
      </c>
      <c r="B93" s="369" t="s">
        <v>54</v>
      </c>
      <c r="C93" s="337">
        <f>SUM(D93:E93)</f>
        <v>50</v>
      </c>
      <c r="D93" s="338">
        <f>SUM(H93:L93)</f>
        <v>50</v>
      </c>
      <c r="E93" s="341"/>
      <c r="F93" s="339"/>
      <c r="G93" s="339"/>
      <c r="H93" s="340"/>
      <c r="I93" s="340">
        <v>50</v>
      </c>
      <c r="J93" s="340"/>
      <c r="K93" s="340"/>
      <c r="L93" s="356"/>
    </row>
    <row r="94" spans="1:12" ht="15">
      <c r="A94" s="335" t="s">
        <v>274</v>
      </c>
      <c r="B94" s="369" t="s">
        <v>55</v>
      </c>
      <c r="C94" s="337">
        <f>SUM(D94:E94)</f>
        <v>50</v>
      </c>
      <c r="D94" s="338">
        <f>SUM(H94:L94)</f>
        <v>50</v>
      </c>
      <c r="E94" s="341"/>
      <c r="F94" s="339"/>
      <c r="G94" s="339"/>
      <c r="H94" s="340"/>
      <c r="I94" s="340"/>
      <c r="J94" s="340">
        <v>50</v>
      </c>
      <c r="K94" s="340"/>
      <c r="L94" s="356"/>
    </row>
    <row r="95" spans="1:12" ht="15.75">
      <c r="A95" s="335" t="s">
        <v>275</v>
      </c>
      <c r="B95" s="369" t="s">
        <v>56</v>
      </c>
      <c r="C95" s="337">
        <f>SUM(D95:E95)</f>
        <v>34</v>
      </c>
      <c r="D95" s="338">
        <f>SUM(H95:L95)</f>
        <v>34</v>
      </c>
      <c r="E95" s="341"/>
      <c r="F95" s="339"/>
      <c r="G95" s="339">
        <v>3</v>
      </c>
      <c r="H95" s="346"/>
      <c r="I95" s="340"/>
      <c r="J95" s="340">
        <v>34</v>
      </c>
      <c r="K95" s="340"/>
      <c r="L95" s="356"/>
    </row>
    <row r="96" spans="1:12" ht="15.75">
      <c r="A96" s="335"/>
      <c r="B96" s="369" t="s">
        <v>276</v>
      </c>
      <c r="C96" s="337">
        <v>50</v>
      </c>
      <c r="D96" s="338">
        <v>50</v>
      </c>
      <c r="E96" s="341"/>
      <c r="F96" s="339"/>
      <c r="G96" s="339"/>
      <c r="H96" s="346"/>
      <c r="I96" s="340"/>
      <c r="J96" s="340"/>
      <c r="K96" s="340"/>
      <c r="L96" s="356">
        <v>50</v>
      </c>
    </row>
    <row r="97" spans="1:12" ht="15.75">
      <c r="A97" s="343"/>
      <c r="B97" s="368"/>
      <c r="C97" s="344"/>
      <c r="D97" s="345"/>
      <c r="E97" s="355"/>
      <c r="F97" s="355"/>
      <c r="G97" s="355"/>
      <c r="H97" s="346"/>
      <c r="I97" s="346"/>
      <c r="J97" s="346"/>
      <c r="K97" s="346"/>
      <c r="L97" s="351"/>
    </row>
    <row r="98" spans="1:12" ht="15.75">
      <c r="A98" s="343">
        <v>13</v>
      </c>
      <c r="B98" s="368" t="s">
        <v>106</v>
      </c>
      <c r="C98" s="344">
        <f>SUM(D98:E98)</f>
        <v>366</v>
      </c>
      <c r="D98" s="345">
        <f>SUM(H98:L98)</f>
        <v>366</v>
      </c>
      <c r="E98" s="355"/>
      <c r="F98" s="355"/>
      <c r="G98" s="355"/>
      <c r="H98" s="346">
        <f>SUM(H99:H102)</f>
        <v>182</v>
      </c>
      <c r="I98" s="346">
        <f>SUM(I99:I102)</f>
        <v>184</v>
      </c>
      <c r="J98" s="346"/>
      <c r="K98" s="346"/>
      <c r="L98" s="351"/>
    </row>
    <row r="99" spans="1:12" ht="15.75">
      <c r="A99" s="335" t="s">
        <v>277</v>
      </c>
      <c r="B99" s="369" t="s">
        <v>57</v>
      </c>
      <c r="C99" s="337">
        <v>82</v>
      </c>
      <c r="D99" s="338">
        <v>82</v>
      </c>
      <c r="E99" s="341"/>
      <c r="F99" s="339">
        <v>1</v>
      </c>
      <c r="G99" s="339"/>
      <c r="H99" s="340">
        <v>82</v>
      </c>
      <c r="I99" s="346"/>
      <c r="J99" s="346"/>
      <c r="K99" s="346"/>
      <c r="L99" s="351"/>
    </row>
    <row r="100" spans="1:12" ht="15.75">
      <c r="A100" s="335" t="s">
        <v>278</v>
      </c>
      <c r="B100" s="369" t="s">
        <v>58</v>
      </c>
      <c r="C100" s="337">
        <v>100</v>
      </c>
      <c r="D100" s="338">
        <v>100</v>
      </c>
      <c r="E100" s="341"/>
      <c r="F100" s="341"/>
      <c r="G100" s="339">
        <v>1</v>
      </c>
      <c r="H100" s="340">
        <v>100</v>
      </c>
      <c r="I100" s="346"/>
      <c r="J100" s="346"/>
      <c r="K100" s="346"/>
      <c r="L100" s="351"/>
    </row>
    <row r="101" spans="1:12" ht="15">
      <c r="A101" s="335" t="s">
        <v>279</v>
      </c>
      <c r="B101" s="369" t="s">
        <v>59</v>
      </c>
      <c r="C101" s="337">
        <v>98</v>
      </c>
      <c r="D101" s="338">
        <v>98</v>
      </c>
      <c r="E101" s="341"/>
      <c r="F101" s="339">
        <v>2</v>
      </c>
      <c r="G101" s="339"/>
      <c r="H101" s="340"/>
      <c r="I101" s="340">
        <v>98</v>
      </c>
      <c r="J101" s="340"/>
      <c r="K101" s="340"/>
      <c r="L101" s="356"/>
    </row>
    <row r="102" spans="1:12" ht="15">
      <c r="A102" s="335" t="s">
        <v>280</v>
      </c>
      <c r="B102" s="369" t="s">
        <v>60</v>
      </c>
      <c r="C102" s="337">
        <v>86</v>
      </c>
      <c r="D102" s="338">
        <v>86</v>
      </c>
      <c r="E102" s="341"/>
      <c r="F102" s="339"/>
      <c r="G102" s="339"/>
      <c r="H102" s="340"/>
      <c r="I102" s="340">
        <v>86</v>
      </c>
      <c r="J102" s="340"/>
      <c r="K102" s="340"/>
      <c r="L102" s="356"/>
    </row>
    <row r="103" spans="1:12" ht="15">
      <c r="A103" s="335"/>
      <c r="B103" s="369"/>
      <c r="C103" s="337"/>
      <c r="D103" s="338"/>
      <c r="E103" s="341"/>
      <c r="F103" s="339"/>
      <c r="G103" s="339"/>
      <c r="H103" s="340"/>
      <c r="I103" s="340"/>
      <c r="J103" s="340"/>
      <c r="K103" s="340"/>
      <c r="L103" s="356"/>
    </row>
    <row r="104" spans="1:12" ht="15.75">
      <c r="A104" s="343">
        <v>14</v>
      </c>
      <c r="B104" s="368" t="s">
        <v>98</v>
      </c>
      <c r="C104" s="344">
        <f>SUM(D104:E104)</f>
        <v>258</v>
      </c>
      <c r="D104" s="345">
        <f>SUM(H104:L104)</f>
        <v>258</v>
      </c>
      <c r="E104" s="346"/>
      <c r="F104" s="346"/>
      <c r="G104" s="346"/>
      <c r="H104" s="346"/>
      <c r="I104" s="346">
        <f>SUM(I105:I107)</f>
        <v>88</v>
      </c>
      <c r="J104" s="346">
        <f>SUM(J105:J107)</f>
        <v>170</v>
      </c>
      <c r="K104" s="346"/>
      <c r="L104" s="386"/>
    </row>
    <row r="105" spans="1:12" ht="15">
      <c r="A105" s="335" t="s">
        <v>86</v>
      </c>
      <c r="B105" s="369" t="s">
        <v>61</v>
      </c>
      <c r="C105" s="337">
        <v>88</v>
      </c>
      <c r="D105" s="338">
        <v>88</v>
      </c>
      <c r="E105" s="341"/>
      <c r="F105" s="341"/>
      <c r="G105" s="339">
        <v>2</v>
      </c>
      <c r="H105" s="340"/>
      <c r="I105" s="340">
        <v>88</v>
      </c>
      <c r="J105" s="340"/>
      <c r="K105" s="340"/>
      <c r="L105" s="356"/>
    </row>
    <row r="106" spans="1:12" ht="15">
      <c r="A106" s="335" t="s">
        <v>87</v>
      </c>
      <c r="B106" s="369" t="s">
        <v>62</v>
      </c>
      <c r="C106" s="337">
        <v>68</v>
      </c>
      <c r="D106" s="338">
        <v>68</v>
      </c>
      <c r="E106" s="341"/>
      <c r="F106" s="341"/>
      <c r="G106" s="339">
        <v>3</v>
      </c>
      <c r="H106" s="340"/>
      <c r="I106" s="340"/>
      <c r="J106" s="340">
        <v>68</v>
      </c>
      <c r="K106" s="340"/>
      <c r="L106" s="356"/>
    </row>
    <row r="107" spans="1:12" ht="15">
      <c r="A107" s="335" t="s">
        <v>88</v>
      </c>
      <c r="B107" s="369" t="s">
        <v>63</v>
      </c>
      <c r="C107" s="337">
        <v>102</v>
      </c>
      <c r="D107" s="338">
        <v>102</v>
      </c>
      <c r="E107" s="341"/>
      <c r="F107" s="339">
        <v>3</v>
      </c>
      <c r="G107" s="339"/>
      <c r="H107" s="340"/>
      <c r="I107" s="340"/>
      <c r="J107" s="340">
        <v>102</v>
      </c>
      <c r="K107" s="340"/>
      <c r="L107" s="356"/>
    </row>
    <row r="108" spans="1:12" ht="15">
      <c r="A108" s="335"/>
      <c r="B108" s="369"/>
      <c r="C108" s="337"/>
      <c r="D108" s="338"/>
      <c r="E108" s="341"/>
      <c r="F108" s="339"/>
      <c r="G108" s="339"/>
      <c r="H108" s="340"/>
      <c r="I108" s="340"/>
      <c r="J108" s="340"/>
      <c r="K108" s="340"/>
      <c r="L108" s="356"/>
    </row>
    <row r="109" spans="1:12" ht="15.75">
      <c r="A109" s="343">
        <v>15</v>
      </c>
      <c r="B109" s="368" t="s">
        <v>99</v>
      </c>
      <c r="C109" s="344">
        <f>SUM(D109:E109)</f>
        <v>360</v>
      </c>
      <c r="D109" s="345">
        <f>SUM(H109:L109)</f>
        <v>360</v>
      </c>
      <c r="E109" s="346"/>
      <c r="F109" s="243"/>
      <c r="G109" s="346"/>
      <c r="H109" s="346"/>
      <c r="I109" s="346"/>
      <c r="J109" s="346">
        <f>SUM(J110:J113)</f>
        <v>158</v>
      </c>
      <c r="K109" s="346">
        <f>SUM(K110:K113)</f>
        <v>202</v>
      </c>
      <c r="L109" s="351"/>
    </row>
    <row r="110" spans="1:12" ht="15">
      <c r="A110" s="335" t="s">
        <v>89</v>
      </c>
      <c r="B110" s="369" t="s">
        <v>36</v>
      </c>
      <c r="C110" s="337">
        <f>SUM(D110:E110)</f>
        <v>68</v>
      </c>
      <c r="D110" s="338">
        <f>SUM(H110:L110)</f>
        <v>68</v>
      </c>
      <c r="E110" s="341"/>
      <c r="F110" s="339">
        <v>3</v>
      </c>
      <c r="G110" s="339"/>
      <c r="H110" s="340"/>
      <c r="I110" s="340"/>
      <c r="J110" s="340">
        <v>68</v>
      </c>
      <c r="K110" s="340"/>
      <c r="L110" s="356"/>
    </row>
    <row r="111" spans="1:12" ht="15">
      <c r="A111" s="335" t="s">
        <v>90</v>
      </c>
      <c r="B111" s="369" t="s">
        <v>37</v>
      </c>
      <c r="C111" s="337">
        <v>90</v>
      </c>
      <c r="D111" s="338">
        <v>90</v>
      </c>
      <c r="E111" s="341"/>
      <c r="F111" s="339">
        <v>3</v>
      </c>
      <c r="G111" s="339"/>
      <c r="H111" s="340"/>
      <c r="I111" s="340"/>
      <c r="J111" s="340">
        <v>90</v>
      </c>
      <c r="K111" s="340"/>
      <c r="L111" s="356"/>
    </row>
    <row r="112" spans="1:12" ht="15">
      <c r="A112" s="335" t="s">
        <v>91</v>
      </c>
      <c r="B112" s="369" t="s">
        <v>64</v>
      </c>
      <c r="C112" s="337">
        <v>100</v>
      </c>
      <c r="D112" s="338">
        <v>100</v>
      </c>
      <c r="E112" s="341"/>
      <c r="F112" s="339">
        <v>4</v>
      </c>
      <c r="G112" s="339"/>
      <c r="H112" s="340"/>
      <c r="I112" s="340"/>
      <c r="J112" s="340"/>
      <c r="K112" s="340">
        <v>100</v>
      </c>
      <c r="L112" s="356"/>
    </row>
    <row r="113" spans="1:12" ht="15">
      <c r="A113" s="335" t="s">
        <v>92</v>
      </c>
      <c r="B113" s="369" t="s">
        <v>65</v>
      </c>
      <c r="C113" s="337">
        <v>102</v>
      </c>
      <c r="D113" s="338">
        <v>102</v>
      </c>
      <c r="E113" s="341"/>
      <c r="F113" s="339">
        <v>4</v>
      </c>
      <c r="G113" s="339"/>
      <c r="H113" s="340"/>
      <c r="I113" s="340"/>
      <c r="J113" s="340"/>
      <c r="K113" s="340">
        <v>102</v>
      </c>
      <c r="L113" s="356"/>
    </row>
    <row r="114" spans="1:12" ht="15">
      <c r="A114" s="335"/>
      <c r="B114" s="369"/>
      <c r="C114" s="337"/>
      <c r="D114" s="338"/>
      <c r="E114" s="341"/>
      <c r="F114" s="339"/>
      <c r="G114" s="339"/>
      <c r="H114" s="340"/>
      <c r="I114" s="340"/>
      <c r="J114" s="340"/>
      <c r="K114" s="340"/>
      <c r="L114" s="356"/>
    </row>
    <row r="115" spans="1:12" ht="15.75">
      <c r="A115" s="343">
        <v>16</v>
      </c>
      <c r="B115" s="388" t="s">
        <v>281</v>
      </c>
      <c r="C115" s="344">
        <f aca="true" t="shared" si="3" ref="C115:C127">SUM(D115:E115)</f>
        <v>196</v>
      </c>
      <c r="D115" s="345">
        <f>SUM(H115:L115)</f>
        <v>196</v>
      </c>
      <c r="E115" s="243"/>
      <c r="F115" s="243"/>
      <c r="G115" s="243"/>
      <c r="H115" s="346">
        <f>SUM(H116:H119)</f>
        <v>60</v>
      </c>
      <c r="I115" s="346">
        <f>SUM(I116:I119)</f>
        <v>68</v>
      </c>
      <c r="J115" s="350">
        <v>68</v>
      </c>
      <c r="K115" s="350"/>
      <c r="L115" s="386"/>
    </row>
    <row r="116" spans="1:12" ht="15">
      <c r="A116" s="335" t="s">
        <v>282</v>
      </c>
      <c r="B116" s="370" t="s">
        <v>283</v>
      </c>
      <c r="C116" s="337">
        <v>30</v>
      </c>
      <c r="D116" s="338">
        <v>30</v>
      </c>
      <c r="E116" s="339"/>
      <c r="F116" s="339"/>
      <c r="G116" s="339"/>
      <c r="H116" s="340">
        <v>30</v>
      </c>
      <c r="I116" s="340"/>
      <c r="J116" s="340"/>
      <c r="K116" s="340"/>
      <c r="L116" s="356"/>
    </row>
    <row r="117" spans="1:12" ht="15">
      <c r="A117" s="335" t="s">
        <v>284</v>
      </c>
      <c r="B117" s="370" t="s">
        <v>285</v>
      </c>
      <c r="C117" s="337">
        <v>30</v>
      </c>
      <c r="D117" s="338">
        <v>30</v>
      </c>
      <c r="E117" s="339"/>
      <c r="F117" s="339"/>
      <c r="G117" s="339"/>
      <c r="H117" s="340">
        <v>30</v>
      </c>
      <c r="I117" s="340"/>
      <c r="J117" s="340"/>
      <c r="K117" s="340"/>
      <c r="L117" s="356"/>
    </row>
    <row r="118" spans="1:12" ht="15">
      <c r="A118" s="335" t="s">
        <v>286</v>
      </c>
      <c r="B118" s="370" t="s">
        <v>287</v>
      </c>
      <c r="C118" s="337">
        <f t="shared" si="3"/>
        <v>34</v>
      </c>
      <c r="D118" s="338">
        <f>SUM(H118:L118)</f>
        <v>34</v>
      </c>
      <c r="E118" s="339"/>
      <c r="F118" s="339"/>
      <c r="G118" s="339"/>
      <c r="H118" s="340"/>
      <c r="I118" s="340">
        <v>34</v>
      </c>
      <c r="J118" s="340"/>
      <c r="K118" s="340"/>
      <c r="L118" s="356"/>
    </row>
    <row r="119" spans="1:12" ht="15">
      <c r="A119" s="335" t="s">
        <v>288</v>
      </c>
      <c r="B119" s="370" t="s">
        <v>289</v>
      </c>
      <c r="C119" s="337">
        <f t="shared" si="3"/>
        <v>34</v>
      </c>
      <c r="D119" s="338">
        <f>SUM(H119:L119)</f>
        <v>34</v>
      </c>
      <c r="E119" s="339"/>
      <c r="F119" s="339"/>
      <c r="G119" s="339"/>
      <c r="H119" s="340"/>
      <c r="I119" s="340">
        <v>34</v>
      </c>
      <c r="J119" s="340"/>
      <c r="K119" s="340"/>
      <c r="L119" s="356"/>
    </row>
    <row r="120" spans="1:12" ht="15">
      <c r="A120" s="335"/>
      <c r="B120" s="370" t="s">
        <v>290</v>
      </c>
      <c r="C120" s="337">
        <v>34</v>
      </c>
      <c r="D120" s="338">
        <v>34</v>
      </c>
      <c r="E120" s="339"/>
      <c r="F120" s="339"/>
      <c r="G120" s="339"/>
      <c r="H120" s="340"/>
      <c r="I120" s="340"/>
      <c r="J120" s="340">
        <v>34</v>
      </c>
      <c r="K120" s="340"/>
      <c r="L120" s="356"/>
    </row>
    <row r="121" spans="1:12" ht="15">
      <c r="A121" s="335"/>
      <c r="B121" s="370" t="s">
        <v>291</v>
      </c>
      <c r="C121" s="337">
        <v>34</v>
      </c>
      <c r="D121" s="338">
        <v>34</v>
      </c>
      <c r="E121" s="339"/>
      <c r="F121" s="339"/>
      <c r="G121" s="339"/>
      <c r="H121" s="340"/>
      <c r="I121" s="340"/>
      <c r="J121" s="340">
        <v>34</v>
      </c>
      <c r="K121" s="340"/>
      <c r="L121" s="356"/>
    </row>
    <row r="122" spans="1:12" ht="15">
      <c r="A122" s="335"/>
      <c r="B122" s="370"/>
      <c r="C122" s="337"/>
      <c r="D122" s="338"/>
      <c r="E122" s="339"/>
      <c r="F122" s="339"/>
      <c r="G122" s="339"/>
      <c r="H122" s="340"/>
      <c r="I122" s="340"/>
      <c r="J122" s="340"/>
      <c r="K122" s="340"/>
      <c r="L122" s="356"/>
    </row>
    <row r="123" spans="1:12" ht="15.75">
      <c r="A123" s="343">
        <v>17</v>
      </c>
      <c r="B123" s="388" t="s">
        <v>292</v>
      </c>
      <c r="C123" s="344">
        <f t="shared" si="3"/>
        <v>2856</v>
      </c>
      <c r="D123" s="345"/>
      <c r="E123" s="346">
        <f>SUM(E124:E127)</f>
        <v>2856</v>
      </c>
      <c r="F123" s="341"/>
      <c r="G123" s="339"/>
      <c r="H123" s="346"/>
      <c r="I123" s="346">
        <f>SUM(I124:I127)</f>
        <v>148</v>
      </c>
      <c r="J123" s="346">
        <v>228</v>
      </c>
      <c r="K123" s="346">
        <f>SUM(K124:K127)</f>
        <v>1280</v>
      </c>
      <c r="L123" s="351">
        <f>SUM(L124:L127)</f>
        <v>1200</v>
      </c>
    </row>
    <row r="124" spans="1:12" ht="15.75">
      <c r="A124" s="335" t="s">
        <v>293</v>
      </c>
      <c r="B124" s="370" t="s">
        <v>294</v>
      </c>
      <c r="C124" s="337">
        <f t="shared" si="3"/>
        <v>148</v>
      </c>
      <c r="D124" s="338"/>
      <c r="E124" s="340">
        <f>SUM(H124:L124)</f>
        <v>148</v>
      </c>
      <c r="F124" s="243"/>
      <c r="G124" s="339"/>
      <c r="H124" s="340"/>
      <c r="I124" s="340">
        <v>148</v>
      </c>
      <c r="J124" s="341"/>
      <c r="K124" s="349"/>
      <c r="L124" s="342"/>
    </row>
    <row r="125" spans="1:12" ht="15.75">
      <c r="A125" s="335" t="s">
        <v>295</v>
      </c>
      <c r="B125" s="370" t="s">
        <v>296</v>
      </c>
      <c r="C125" s="337">
        <v>228</v>
      </c>
      <c r="D125" s="338"/>
      <c r="E125" s="340">
        <v>228</v>
      </c>
      <c r="F125" s="243"/>
      <c r="G125" s="339"/>
      <c r="H125" s="340"/>
      <c r="I125" s="346"/>
      <c r="J125" s="341">
        <v>228</v>
      </c>
      <c r="K125" s="349"/>
      <c r="L125" s="342"/>
    </row>
    <row r="126" spans="1:12" ht="15.75">
      <c r="A126" s="335" t="s">
        <v>297</v>
      </c>
      <c r="B126" s="370" t="s">
        <v>298</v>
      </c>
      <c r="C126" s="337">
        <f t="shared" si="3"/>
        <v>1280</v>
      </c>
      <c r="D126" s="345"/>
      <c r="E126" s="340">
        <f>SUM(H126:L126)</f>
        <v>1280</v>
      </c>
      <c r="F126" s="243"/>
      <c r="G126" s="243"/>
      <c r="H126" s="340"/>
      <c r="I126" s="346"/>
      <c r="J126" s="346"/>
      <c r="K126" s="341">
        <v>1280</v>
      </c>
      <c r="L126" s="342"/>
    </row>
    <row r="127" spans="1:12" ht="15.75">
      <c r="A127" s="335" t="s">
        <v>299</v>
      </c>
      <c r="B127" s="370" t="s">
        <v>300</v>
      </c>
      <c r="C127" s="337">
        <f t="shared" si="3"/>
        <v>1200</v>
      </c>
      <c r="D127" s="338"/>
      <c r="E127" s="340">
        <f>SUM(H127:L127)</f>
        <v>1200</v>
      </c>
      <c r="F127" s="243"/>
      <c r="G127" s="339"/>
      <c r="H127" s="340"/>
      <c r="I127" s="346"/>
      <c r="J127" s="341"/>
      <c r="K127" s="341"/>
      <c r="L127" s="353">
        <v>1200</v>
      </c>
    </row>
    <row r="128" spans="1:12" ht="15.75">
      <c r="A128" s="335"/>
      <c r="B128" s="370"/>
      <c r="C128" s="337"/>
      <c r="D128" s="338"/>
      <c r="E128" s="340"/>
      <c r="F128" s="243"/>
      <c r="G128" s="339"/>
      <c r="H128" s="340"/>
      <c r="I128" s="346"/>
      <c r="J128" s="341"/>
      <c r="K128" s="341"/>
      <c r="L128" s="353"/>
    </row>
    <row r="129" spans="1:12" ht="15.75">
      <c r="A129" s="335"/>
      <c r="B129" s="388" t="s">
        <v>301</v>
      </c>
      <c r="C129" s="344">
        <v>80</v>
      </c>
      <c r="D129" s="345">
        <v>80</v>
      </c>
      <c r="E129" s="355"/>
      <c r="F129" s="346"/>
      <c r="G129" s="355"/>
      <c r="H129" s="355"/>
      <c r="I129" s="346"/>
      <c r="J129" s="355"/>
      <c r="K129" s="355"/>
      <c r="L129" s="351">
        <v>80</v>
      </c>
    </row>
    <row r="130" spans="1:12" ht="16.5" thickBot="1">
      <c r="A130" s="389"/>
      <c r="B130" s="390"/>
      <c r="C130" s="391"/>
      <c r="D130" s="392"/>
      <c r="E130" s="393"/>
      <c r="F130" s="394"/>
      <c r="G130" s="395"/>
      <c r="H130" s="393"/>
      <c r="I130" s="396"/>
      <c r="J130" s="397"/>
      <c r="K130" s="397"/>
      <c r="L130" s="398"/>
    </row>
    <row r="131" spans="1:12" ht="16.5" thickBot="1">
      <c r="A131" s="756" t="s">
        <v>21</v>
      </c>
      <c r="B131" s="781"/>
      <c r="C131" s="399">
        <v>5960</v>
      </c>
      <c r="D131" s="400">
        <v>3104</v>
      </c>
      <c r="E131" s="401">
        <v>2856</v>
      </c>
      <c r="F131" s="402"/>
      <c r="G131" s="403"/>
      <c r="H131" s="401">
        <v>934</v>
      </c>
      <c r="I131" s="401">
        <v>1066</v>
      </c>
      <c r="J131" s="401">
        <v>1046</v>
      </c>
      <c r="K131" s="401">
        <v>1568</v>
      </c>
      <c r="L131" s="404">
        <v>1346</v>
      </c>
    </row>
    <row r="132" spans="1:12" ht="16.5" thickBot="1">
      <c r="A132" s="782" t="s">
        <v>22</v>
      </c>
      <c r="B132" s="783"/>
      <c r="C132" s="405"/>
      <c r="D132" s="406"/>
      <c r="E132" s="407"/>
      <c r="F132" s="327">
        <v>17</v>
      </c>
      <c r="G132" s="408"/>
      <c r="H132" s="408">
        <v>6</v>
      </c>
      <c r="I132" s="408">
        <v>5</v>
      </c>
      <c r="J132" s="408">
        <v>4</v>
      </c>
      <c r="K132" s="408">
        <v>2</v>
      </c>
      <c r="L132" s="409"/>
    </row>
    <row r="133" spans="1:12" ht="16.5" thickBot="1">
      <c r="A133" s="758" t="s">
        <v>23</v>
      </c>
      <c r="B133" s="783"/>
      <c r="C133" s="405"/>
      <c r="D133" s="406"/>
      <c r="E133" s="407"/>
      <c r="F133" s="327"/>
      <c r="G133" s="327">
        <v>17</v>
      </c>
      <c r="H133" s="408">
        <v>6</v>
      </c>
      <c r="I133" s="408">
        <v>4</v>
      </c>
      <c r="J133" s="408">
        <v>5</v>
      </c>
      <c r="K133" s="408">
        <v>2</v>
      </c>
      <c r="L133" s="409"/>
    </row>
    <row r="134" spans="1:12" ht="15.75">
      <c r="A134" s="410"/>
      <c r="B134" s="411"/>
      <c r="C134" s="308"/>
      <c r="D134" s="308"/>
      <c r="E134" s="308"/>
      <c r="F134" s="374"/>
      <c r="G134" s="412"/>
      <c r="H134" s="412"/>
      <c r="I134" s="412"/>
      <c r="J134" s="412"/>
      <c r="K134" s="412"/>
      <c r="L134" s="412"/>
    </row>
    <row r="135" spans="1:12" ht="15.75">
      <c r="A135" s="410"/>
      <c r="B135" s="411"/>
      <c r="C135" s="308"/>
      <c r="D135" s="308"/>
      <c r="E135" s="308"/>
      <c r="F135" s="374"/>
      <c r="G135" s="412"/>
      <c r="H135" s="412"/>
      <c r="I135" s="412"/>
      <c r="J135" s="412"/>
      <c r="K135" s="784" t="s">
        <v>20</v>
      </c>
      <c r="L135" s="784"/>
    </row>
    <row r="136" spans="1:12" ht="15.75">
      <c r="A136" s="410"/>
      <c r="B136" s="411"/>
      <c r="C136" s="308"/>
      <c r="D136" s="308"/>
      <c r="E136" s="308"/>
      <c r="F136" s="374"/>
      <c r="G136" s="412"/>
      <c r="H136" s="412"/>
      <c r="I136" s="412"/>
      <c r="J136" s="413"/>
      <c r="K136" s="413"/>
      <c r="L136" s="413"/>
    </row>
    <row r="137" spans="1:12" ht="15.75">
      <c r="A137" s="785" t="s">
        <v>302</v>
      </c>
      <c r="B137" s="785"/>
      <c r="C137" s="785"/>
      <c r="D137" s="785"/>
      <c r="E137" s="785"/>
      <c r="F137" s="785"/>
      <c r="G137" s="785"/>
      <c r="H137" s="785"/>
      <c r="I137" s="785"/>
      <c r="J137" s="785"/>
      <c r="K137" s="785"/>
      <c r="L137" s="785"/>
    </row>
    <row r="138" spans="1:12" ht="15">
      <c r="A138" s="786" t="s">
        <v>303</v>
      </c>
      <c r="B138" s="786"/>
      <c r="C138" s="786"/>
      <c r="D138" s="786"/>
      <c r="E138" s="786"/>
      <c r="F138" s="786"/>
      <c r="G138" s="786"/>
      <c r="H138" s="786"/>
      <c r="I138" s="786"/>
      <c r="J138" s="786"/>
      <c r="K138" s="786"/>
      <c r="L138" s="786"/>
    </row>
    <row r="139" spans="1:12" ht="16.5" thickBot="1">
      <c r="A139" s="414"/>
      <c r="B139" s="414"/>
      <c r="C139" s="414"/>
      <c r="D139" s="414"/>
      <c r="E139" s="414"/>
      <c r="F139" s="414"/>
      <c r="G139" s="414"/>
      <c r="H139" s="414"/>
      <c r="I139" s="414"/>
      <c r="J139" s="415"/>
      <c r="K139" s="309"/>
      <c r="L139" s="415"/>
    </row>
    <row r="140" spans="1:12" ht="16.5" thickBot="1">
      <c r="A140" s="772" t="s">
        <v>9</v>
      </c>
      <c r="B140" s="772" t="s">
        <v>10</v>
      </c>
      <c r="C140" s="317" t="s">
        <v>3</v>
      </c>
      <c r="D140" s="318"/>
      <c r="E140" s="378"/>
      <c r="F140" s="416" t="s">
        <v>4</v>
      </c>
      <c r="G140" s="316"/>
      <c r="H140" s="416" t="s">
        <v>5</v>
      </c>
      <c r="I140" s="377"/>
      <c r="J140" s="379"/>
      <c r="K140" s="379"/>
      <c r="L140" s="417"/>
    </row>
    <row r="141" spans="1:12" ht="15">
      <c r="A141" s="773"/>
      <c r="B141" s="773"/>
      <c r="C141" s="772" t="s">
        <v>11</v>
      </c>
      <c r="D141" s="775" t="s">
        <v>12</v>
      </c>
      <c r="E141" s="322" t="s">
        <v>6</v>
      </c>
      <c r="F141" s="322" t="s">
        <v>7</v>
      </c>
      <c r="G141" s="418" t="s">
        <v>209</v>
      </c>
      <c r="H141" s="381"/>
      <c r="I141" s="381"/>
      <c r="J141" s="381"/>
      <c r="K141" s="381"/>
      <c r="L141" s="382"/>
    </row>
    <row r="142" spans="1:12" ht="15.75">
      <c r="A142" s="773"/>
      <c r="B142" s="773"/>
      <c r="C142" s="773"/>
      <c r="D142" s="776"/>
      <c r="E142" s="323" t="s">
        <v>13</v>
      </c>
      <c r="F142" s="323" t="s">
        <v>14</v>
      </c>
      <c r="G142" s="419" t="s">
        <v>15</v>
      </c>
      <c r="H142" s="383">
        <v>1</v>
      </c>
      <c r="I142" s="383">
        <v>2</v>
      </c>
      <c r="J142" s="383">
        <v>3</v>
      </c>
      <c r="K142" s="383">
        <v>4</v>
      </c>
      <c r="L142" s="383">
        <v>5</v>
      </c>
    </row>
    <row r="143" spans="1:12" ht="15.75" thickBot="1">
      <c r="A143" s="774"/>
      <c r="B143" s="774"/>
      <c r="C143" s="774"/>
      <c r="D143" s="777"/>
      <c r="E143" s="325" t="s">
        <v>16</v>
      </c>
      <c r="F143" s="325" t="s">
        <v>17</v>
      </c>
      <c r="G143" s="420" t="s">
        <v>18</v>
      </c>
      <c r="H143" s="384"/>
      <c r="I143" s="384"/>
      <c r="J143" s="384"/>
      <c r="K143" s="384"/>
      <c r="L143" s="384"/>
    </row>
    <row r="144" spans="1:12" ht="16.5" thickBot="1">
      <c r="A144" s="778" t="s">
        <v>24</v>
      </c>
      <c r="B144" s="779"/>
      <c r="C144" s="779"/>
      <c r="D144" s="779"/>
      <c r="E144" s="779"/>
      <c r="F144" s="779"/>
      <c r="G144" s="779"/>
      <c r="H144" s="779"/>
      <c r="I144" s="779"/>
      <c r="J144" s="779"/>
      <c r="K144" s="779"/>
      <c r="L144" s="780"/>
    </row>
    <row r="145" spans="1:12" ht="15.75">
      <c r="A145" s="421"/>
      <c r="B145" s="422" t="s">
        <v>93</v>
      </c>
      <c r="C145" s="423">
        <f>SUM(D145:E145)</f>
        <v>86</v>
      </c>
      <c r="D145" s="424">
        <f>SUM(H145:L145)</f>
        <v>86</v>
      </c>
      <c r="E145" s="425"/>
      <c r="F145" s="426"/>
      <c r="G145" s="427"/>
      <c r="H145" s="428">
        <v>86</v>
      </c>
      <c r="I145" s="333"/>
      <c r="J145" s="333"/>
      <c r="K145" s="333"/>
      <c r="L145" s="334"/>
    </row>
    <row r="146" spans="1:12" ht="15">
      <c r="A146" s="335"/>
      <c r="B146" s="429" t="s">
        <v>93</v>
      </c>
      <c r="C146" s="337">
        <v>50</v>
      </c>
      <c r="D146" s="340">
        <v>50</v>
      </c>
      <c r="E146" s="341"/>
      <c r="F146" s="339"/>
      <c r="G146" s="341"/>
      <c r="H146" s="430"/>
      <c r="I146" s="430">
        <v>50</v>
      </c>
      <c r="J146" s="341"/>
      <c r="K146" s="341"/>
      <c r="L146" s="353"/>
    </row>
    <row r="147" spans="1:12" ht="15.75">
      <c r="A147" s="335"/>
      <c r="B147" s="429" t="s">
        <v>93</v>
      </c>
      <c r="C147" s="337">
        <v>32</v>
      </c>
      <c r="D147" s="340">
        <v>32</v>
      </c>
      <c r="E147" s="341"/>
      <c r="F147" s="339"/>
      <c r="G147" s="341"/>
      <c r="H147" s="341"/>
      <c r="I147" s="431"/>
      <c r="J147" s="430">
        <v>32</v>
      </c>
      <c r="K147" s="341"/>
      <c r="L147" s="353"/>
    </row>
    <row r="148" spans="1:12" ht="15.75">
      <c r="A148" s="335"/>
      <c r="B148" s="429" t="s">
        <v>93</v>
      </c>
      <c r="C148" s="337">
        <v>68</v>
      </c>
      <c r="D148" s="340">
        <v>68</v>
      </c>
      <c r="E148" s="341"/>
      <c r="F148" s="339"/>
      <c r="G148" s="341"/>
      <c r="H148" s="341"/>
      <c r="I148" s="341"/>
      <c r="J148" s="431"/>
      <c r="K148" s="430">
        <v>68</v>
      </c>
      <c r="L148" s="353"/>
    </row>
    <row r="149" spans="1:12" ht="16.5" thickBot="1">
      <c r="A149" s="361"/>
      <c r="B149" s="432" t="s">
        <v>93</v>
      </c>
      <c r="C149" s="363">
        <v>142</v>
      </c>
      <c r="D149" s="433">
        <v>142</v>
      </c>
      <c r="E149" s="365"/>
      <c r="F149" s="434"/>
      <c r="G149" s="365"/>
      <c r="H149" s="365"/>
      <c r="I149" s="365"/>
      <c r="J149" s="365"/>
      <c r="K149" s="435"/>
      <c r="L149" s="436">
        <v>142</v>
      </c>
    </row>
    <row r="150" spans="1:12" ht="16.5" thickBot="1">
      <c r="A150" s="760" t="s">
        <v>25</v>
      </c>
      <c r="B150" s="761"/>
      <c r="C150" s="437">
        <f>SUM(D150:E150)</f>
        <v>378</v>
      </c>
      <c r="D150" s="437">
        <f>SUM(H150:L150)</f>
        <v>378</v>
      </c>
      <c r="E150" s="437"/>
      <c r="F150" s="437"/>
      <c r="G150" s="438"/>
      <c r="H150" s="437">
        <f>SUM(H145:H149)</f>
        <v>86</v>
      </c>
      <c r="I150" s="437">
        <f>SUM(I146)</f>
        <v>50</v>
      </c>
      <c r="J150" s="437">
        <f>SUM(J147)</f>
        <v>32</v>
      </c>
      <c r="K150" s="437">
        <f>SUM(K148)</f>
        <v>68</v>
      </c>
      <c r="L150" s="439">
        <f>SUM(L149)</f>
        <v>142</v>
      </c>
    </row>
    <row r="151" spans="1:12" ht="16.5" thickBot="1">
      <c r="A151" s="760" t="s">
        <v>26</v>
      </c>
      <c r="B151" s="761"/>
      <c r="C151" s="440"/>
      <c r="D151" s="440"/>
      <c r="E151" s="441"/>
      <c r="F151" s="441"/>
      <c r="G151" s="441"/>
      <c r="H151" s="441"/>
      <c r="I151" s="441"/>
      <c r="J151" s="441"/>
      <c r="K151" s="442"/>
      <c r="L151" s="314"/>
    </row>
    <row r="152" spans="1:12" ht="16.5" thickBot="1">
      <c r="A152" s="762" t="s">
        <v>27</v>
      </c>
      <c r="B152" s="763"/>
      <c r="C152" s="440"/>
      <c r="D152" s="440"/>
      <c r="E152" s="441"/>
      <c r="F152" s="441"/>
      <c r="G152" s="442"/>
      <c r="H152" s="440"/>
      <c r="I152" s="437"/>
      <c r="J152" s="443"/>
      <c r="K152" s="444"/>
      <c r="L152" s="445"/>
    </row>
    <row r="153" spans="1:12" ht="16.5" thickBot="1">
      <c r="A153" s="764" t="s">
        <v>28</v>
      </c>
      <c r="B153" s="765"/>
      <c r="C153" s="765"/>
      <c r="D153" s="765"/>
      <c r="E153" s="765"/>
      <c r="F153" s="765"/>
      <c r="G153" s="765"/>
      <c r="H153" s="765"/>
      <c r="I153" s="765"/>
      <c r="J153" s="765"/>
      <c r="K153" s="765"/>
      <c r="L153" s="766"/>
    </row>
    <row r="154" spans="1:12" ht="15.75">
      <c r="A154" s="446"/>
      <c r="B154" s="447" t="s">
        <v>42</v>
      </c>
      <c r="C154" s="446">
        <f>SUM(D154:E154)</f>
        <v>68</v>
      </c>
      <c r="D154" s="446">
        <f>SUM(H154:L154)</f>
        <v>68</v>
      </c>
      <c r="E154" s="331"/>
      <c r="F154" s="426"/>
      <c r="G154" s="427"/>
      <c r="H154" s="428">
        <v>68</v>
      </c>
      <c r="I154" s="333"/>
      <c r="J154" s="333"/>
      <c r="K154" s="333"/>
      <c r="L154" s="334"/>
    </row>
    <row r="155" spans="1:12" ht="15">
      <c r="A155" s="335"/>
      <c r="B155" s="347" t="s">
        <v>43</v>
      </c>
      <c r="C155" s="335">
        <f aca="true" t="shared" si="4" ref="C155:C161">SUM(D155:E155)</f>
        <v>52</v>
      </c>
      <c r="D155" s="335">
        <f aca="true" t="shared" si="5" ref="D155:D161">SUM(H155:L155)</f>
        <v>52</v>
      </c>
      <c r="E155" s="448"/>
      <c r="F155" s="339"/>
      <c r="G155" s="341"/>
      <c r="H155" s="341"/>
      <c r="I155" s="341">
        <v>52</v>
      </c>
      <c r="J155" s="341"/>
      <c r="K155" s="341"/>
      <c r="L155" s="353"/>
    </row>
    <row r="156" spans="1:12" ht="15">
      <c r="A156" s="335"/>
      <c r="B156" s="347" t="s">
        <v>44</v>
      </c>
      <c r="C156" s="335">
        <f t="shared" si="4"/>
        <v>34</v>
      </c>
      <c r="D156" s="335">
        <f t="shared" si="5"/>
        <v>34</v>
      </c>
      <c r="E156" s="448"/>
      <c r="F156" s="339"/>
      <c r="G156" s="341"/>
      <c r="H156" s="341"/>
      <c r="I156" s="341"/>
      <c r="J156" s="341">
        <v>34</v>
      </c>
      <c r="K156" s="341"/>
      <c r="L156" s="353"/>
    </row>
    <row r="157" spans="1:12" ht="15">
      <c r="A157" s="335"/>
      <c r="B157" s="347" t="s">
        <v>45</v>
      </c>
      <c r="C157" s="335">
        <f t="shared" si="4"/>
        <v>34</v>
      </c>
      <c r="D157" s="335">
        <f t="shared" si="5"/>
        <v>34</v>
      </c>
      <c r="E157" s="448"/>
      <c r="F157" s="339"/>
      <c r="G157" s="341"/>
      <c r="H157" s="341"/>
      <c r="I157" s="341"/>
      <c r="J157" s="341">
        <v>34</v>
      </c>
      <c r="K157" s="341"/>
      <c r="L157" s="353"/>
    </row>
    <row r="158" spans="1:12" ht="15">
      <c r="A158" s="335"/>
      <c r="B158" s="347" t="s">
        <v>304</v>
      </c>
      <c r="C158" s="335">
        <v>34</v>
      </c>
      <c r="D158" s="335">
        <v>34</v>
      </c>
      <c r="E158" s="448"/>
      <c r="F158" s="339"/>
      <c r="G158" s="341"/>
      <c r="H158" s="341"/>
      <c r="I158" s="341"/>
      <c r="J158" s="341">
        <v>34</v>
      </c>
      <c r="K158" s="341"/>
      <c r="L158" s="353"/>
    </row>
    <row r="159" spans="1:12" ht="15">
      <c r="A159" s="335"/>
      <c r="B159" s="347" t="s">
        <v>305</v>
      </c>
      <c r="C159" s="335">
        <f t="shared" si="4"/>
        <v>52</v>
      </c>
      <c r="D159" s="335">
        <f t="shared" si="5"/>
        <v>52</v>
      </c>
      <c r="E159" s="448"/>
      <c r="F159" s="339"/>
      <c r="G159" s="341"/>
      <c r="H159" s="341"/>
      <c r="I159" s="341"/>
      <c r="J159" s="341"/>
      <c r="K159" s="341">
        <v>52</v>
      </c>
      <c r="L159" s="353"/>
    </row>
    <row r="160" spans="1:12" ht="15">
      <c r="A160" s="335"/>
      <c r="B160" s="347" t="s">
        <v>306</v>
      </c>
      <c r="C160" s="335">
        <f t="shared" si="4"/>
        <v>52</v>
      </c>
      <c r="D160" s="335">
        <f t="shared" si="5"/>
        <v>52</v>
      </c>
      <c r="E160" s="448"/>
      <c r="F160" s="339"/>
      <c r="G160" s="341"/>
      <c r="H160" s="341"/>
      <c r="I160" s="341"/>
      <c r="J160" s="341"/>
      <c r="K160" s="341"/>
      <c r="L160" s="353">
        <v>52</v>
      </c>
    </row>
    <row r="161" spans="1:12" ht="15.75" thickBot="1">
      <c r="A161" s="361"/>
      <c r="B161" s="432" t="s">
        <v>307</v>
      </c>
      <c r="C161" s="361">
        <f t="shared" si="4"/>
        <v>52</v>
      </c>
      <c r="D161" s="361">
        <f t="shared" si="5"/>
        <v>52</v>
      </c>
      <c r="E161" s="449"/>
      <c r="F161" s="434"/>
      <c r="G161" s="365"/>
      <c r="H161" s="365"/>
      <c r="I161" s="365"/>
      <c r="J161" s="365"/>
      <c r="K161" s="365"/>
      <c r="L161" s="360">
        <v>52</v>
      </c>
    </row>
    <row r="162" spans="1:12" ht="15.75">
      <c r="A162" s="767" t="s">
        <v>29</v>
      </c>
      <c r="B162" s="768"/>
      <c r="C162" s="343">
        <f>SUM(D162:E162)</f>
        <v>378</v>
      </c>
      <c r="D162" s="450">
        <f>SUM(H162:L162)</f>
        <v>378</v>
      </c>
      <c r="E162" s="345"/>
      <c r="F162" s="346"/>
      <c r="G162" s="355"/>
      <c r="H162" s="346">
        <f>SUM(H154:H161)</f>
        <v>68</v>
      </c>
      <c r="I162" s="346">
        <f>SUM(I154:I161)</f>
        <v>52</v>
      </c>
      <c r="J162" s="346">
        <f>SUM(J154:J161)</f>
        <v>102</v>
      </c>
      <c r="K162" s="346">
        <f>SUM(K154:K161)</f>
        <v>52</v>
      </c>
      <c r="L162" s="351">
        <f>SUM(L154:L161)</f>
        <v>104</v>
      </c>
    </row>
    <row r="163" spans="1:12" ht="15.75">
      <c r="A163" s="769" t="s">
        <v>30</v>
      </c>
      <c r="B163" s="768"/>
      <c r="C163" s="335"/>
      <c r="D163" s="335"/>
      <c r="E163" s="451"/>
      <c r="F163" s="243"/>
      <c r="G163" s="243"/>
      <c r="H163" s="243"/>
      <c r="I163" s="243"/>
      <c r="J163" s="243"/>
      <c r="K163" s="243"/>
      <c r="L163" s="452"/>
    </row>
    <row r="164" spans="1:12" ht="16.5" thickBot="1">
      <c r="A164" s="770" t="s">
        <v>31</v>
      </c>
      <c r="B164" s="771"/>
      <c r="C164" s="361"/>
      <c r="D164" s="364"/>
      <c r="E164" s="453"/>
      <c r="F164" s="453"/>
      <c r="G164" s="434"/>
      <c r="H164" s="433"/>
      <c r="I164" s="454"/>
      <c r="J164" s="455"/>
      <c r="K164" s="365"/>
      <c r="L164" s="456"/>
    </row>
    <row r="165" spans="1:12" ht="16.5" thickBot="1">
      <c r="A165" s="751" t="s">
        <v>32</v>
      </c>
      <c r="B165" s="752"/>
      <c r="C165" s="752"/>
      <c r="D165" s="752"/>
      <c r="E165" s="752"/>
      <c r="F165" s="752"/>
      <c r="G165" s="752"/>
      <c r="H165" s="752"/>
      <c r="I165" s="752"/>
      <c r="J165" s="752"/>
      <c r="K165" s="752"/>
      <c r="L165" s="753"/>
    </row>
    <row r="166" spans="1:12" ht="16.5" thickBot="1">
      <c r="A166" s="754" t="s">
        <v>33</v>
      </c>
      <c r="B166" s="755"/>
      <c r="C166" s="439">
        <v>6716</v>
      </c>
      <c r="D166" s="401">
        <v>3780</v>
      </c>
      <c r="E166" s="401">
        <f>SUM(E131,E150,E162)</f>
        <v>2856</v>
      </c>
      <c r="F166" s="56"/>
      <c r="G166" s="56"/>
      <c r="H166" s="401">
        <f>SUM(H131,H150,H162)</f>
        <v>1088</v>
      </c>
      <c r="I166" s="401">
        <f>SUM(I131,I150,I162)</f>
        <v>1168</v>
      </c>
      <c r="J166" s="401">
        <f>SUM(J131,J150,J162)</f>
        <v>1180</v>
      </c>
      <c r="K166" s="401">
        <f>SUM(K131,K150,K162)</f>
        <v>1688</v>
      </c>
      <c r="L166" s="404">
        <f>SUM(L131,L150,L162)</f>
        <v>1592</v>
      </c>
    </row>
    <row r="167" spans="1:12" ht="16.5" thickBot="1">
      <c r="A167" s="756" t="s">
        <v>47</v>
      </c>
      <c r="B167" s="757"/>
      <c r="C167" s="401"/>
      <c r="D167" s="401"/>
      <c r="E167" s="401"/>
      <c r="F167" s="402">
        <v>17</v>
      </c>
      <c r="G167" s="403"/>
      <c r="H167" s="403">
        <v>6</v>
      </c>
      <c r="I167" s="403">
        <v>5</v>
      </c>
      <c r="J167" s="403">
        <v>4</v>
      </c>
      <c r="K167" s="403">
        <v>2</v>
      </c>
      <c r="L167" s="457"/>
    </row>
    <row r="168" spans="1:12" ht="16.5" thickBot="1">
      <c r="A168" s="758" t="s">
        <v>48</v>
      </c>
      <c r="B168" s="759"/>
      <c r="C168" s="407"/>
      <c r="D168" s="407"/>
      <c r="E168" s="407"/>
      <c r="F168" s="327"/>
      <c r="G168" s="327">
        <v>17</v>
      </c>
      <c r="H168" s="408">
        <v>6</v>
      </c>
      <c r="I168" s="408">
        <v>4</v>
      </c>
      <c r="J168" s="408">
        <v>5</v>
      </c>
      <c r="K168" s="408">
        <v>2</v>
      </c>
      <c r="L168" s="409"/>
    </row>
    <row r="169" spans="1:12" ht="15.75">
      <c r="A169" s="367"/>
      <c r="B169" s="458"/>
      <c r="C169" s="367"/>
      <c r="D169" s="367"/>
      <c r="E169" s="367"/>
      <c r="F169" s="367"/>
      <c r="G169" s="374"/>
      <c r="H169" s="459"/>
      <c r="I169" s="367"/>
      <c r="J169" s="374"/>
      <c r="K169" s="374"/>
      <c r="L169" s="374"/>
    </row>
    <row r="170" spans="1:12" ht="1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1:12" ht="1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</sheetData>
  <sheetProtection/>
  <mergeCells count="42">
    <mergeCell ref="A1:L1"/>
    <mergeCell ref="A2:L2"/>
    <mergeCell ref="A3:L3"/>
    <mergeCell ref="F5:L5"/>
    <mergeCell ref="A6:E6"/>
    <mergeCell ref="H6:L6"/>
    <mergeCell ref="A7:E7"/>
    <mergeCell ref="H7:L7"/>
    <mergeCell ref="A8:C8"/>
    <mergeCell ref="A9:B9"/>
    <mergeCell ref="H9:L9"/>
    <mergeCell ref="A11:A14"/>
    <mergeCell ref="B11:B14"/>
    <mergeCell ref="C11:E11"/>
    <mergeCell ref="A15:L15"/>
    <mergeCell ref="A76:L76"/>
    <mergeCell ref="A77:L77"/>
    <mergeCell ref="A79:A82"/>
    <mergeCell ref="B79:B82"/>
    <mergeCell ref="C80:C82"/>
    <mergeCell ref="A131:B131"/>
    <mergeCell ref="A132:B132"/>
    <mergeCell ref="A133:B133"/>
    <mergeCell ref="K135:L135"/>
    <mergeCell ref="A137:L137"/>
    <mergeCell ref="A138:L138"/>
    <mergeCell ref="A140:A143"/>
    <mergeCell ref="B140:B143"/>
    <mergeCell ref="C141:C143"/>
    <mergeCell ref="D141:D143"/>
    <mergeCell ref="A144:L144"/>
    <mergeCell ref="A150:B150"/>
    <mergeCell ref="A165:L165"/>
    <mergeCell ref="A166:B166"/>
    <mergeCell ref="A167:B167"/>
    <mergeCell ref="A168:B168"/>
    <mergeCell ref="A151:B151"/>
    <mergeCell ref="A152:B152"/>
    <mergeCell ref="A153:L153"/>
    <mergeCell ref="A162:B162"/>
    <mergeCell ref="A163:B163"/>
    <mergeCell ref="A164:B16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2" max="2" width="26.28125" style="0" customWidth="1"/>
  </cols>
  <sheetData>
    <row r="1" spans="1:12" ht="15.75">
      <c r="A1" s="749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ht="15.75">
      <c r="A2" s="749" t="s">
        <v>1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</row>
    <row r="3" spans="1:12" ht="15.75">
      <c r="A3" s="749" t="s">
        <v>2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</row>
    <row r="4" spans="1:12" ht="14.25">
      <c r="A4" s="460"/>
      <c r="B4" s="460"/>
      <c r="C4" s="460"/>
      <c r="D4" s="460"/>
      <c r="E4" s="460"/>
      <c r="F4" s="748" t="s">
        <v>308</v>
      </c>
      <c r="G4" s="748"/>
      <c r="H4" s="748"/>
      <c r="I4" s="748"/>
      <c r="J4" s="748"/>
      <c r="K4" s="748"/>
      <c r="L4" s="460"/>
    </row>
    <row r="5" spans="1:12" ht="15.75">
      <c r="A5" s="746" t="s">
        <v>309</v>
      </c>
      <c r="B5" s="746"/>
      <c r="C5" s="746"/>
      <c r="D5" s="460"/>
      <c r="E5" s="460"/>
      <c r="F5" s="3"/>
      <c r="G5" s="633" t="s">
        <v>310</v>
      </c>
      <c r="H5" s="633"/>
      <c r="I5" s="633"/>
      <c r="J5" s="633"/>
      <c r="K5" s="633"/>
      <c r="L5" s="460"/>
    </row>
    <row r="6" spans="1:12" ht="15.75">
      <c r="A6" s="746" t="s">
        <v>107</v>
      </c>
      <c r="B6" s="746"/>
      <c r="C6" s="746"/>
      <c r="D6" s="746"/>
      <c r="E6" s="746"/>
      <c r="F6" s="746"/>
      <c r="G6" s="747" t="s">
        <v>311</v>
      </c>
      <c r="H6" s="747"/>
      <c r="I6" s="747"/>
      <c r="J6" s="747"/>
      <c r="K6" s="747"/>
      <c r="L6" s="461"/>
    </row>
    <row r="7" spans="1:12" ht="15.75">
      <c r="A7" s="746" t="s">
        <v>312</v>
      </c>
      <c r="B7" s="746"/>
      <c r="C7" s="746"/>
      <c r="D7" s="460"/>
      <c r="E7" s="462"/>
      <c r="F7" s="462"/>
      <c r="G7" s="748" t="s">
        <v>313</v>
      </c>
      <c r="H7" s="748"/>
      <c r="I7" s="748"/>
      <c r="J7" s="748"/>
      <c r="K7" s="748"/>
      <c r="L7" s="463"/>
    </row>
    <row r="8" spans="1:12" ht="15.75" thickBot="1">
      <c r="A8" s="461"/>
      <c r="B8" s="461"/>
      <c r="C8" s="461"/>
      <c r="D8" s="460"/>
      <c r="E8" s="460"/>
      <c r="F8" s="460"/>
      <c r="G8" s="464"/>
      <c r="H8" s="464"/>
      <c r="I8" s="464"/>
      <c r="J8" s="464"/>
      <c r="K8" s="464"/>
      <c r="L8" s="464"/>
    </row>
    <row r="9" spans="1:12" ht="15" thickBot="1">
      <c r="A9" s="465"/>
      <c r="B9" s="466"/>
      <c r="C9" s="641" t="s">
        <v>3</v>
      </c>
      <c r="D9" s="642"/>
      <c r="E9" s="643"/>
      <c r="F9" s="641" t="s">
        <v>4</v>
      </c>
      <c r="G9" s="643"/>
      <c r="H9" s="641" t="s">
        <v>314</v>
      </c>
      <c r="I9" s="642"/>
      <c r="J9" s="642"/>
      <c r="K9" s="643"/>
      <c r="L9" s="464"/>
    </row>
    <row r="10" spans="1:12" ht="14.25">
      <c r="A10" s="465"/>
      <c r="B10" s="466"/>
      <c r="C10" s="465"/>
      <c r="D10" s="465"/>
      <c r="E10" s="23" t="s">
        <v>6</v>
      </c>
      <c r="F10" s="23" t="s">
        <v>7</v>
      </c>
      <c r="G10" s="23" t="s">
        <v>8</v>
      </c>
      <c r="H10" s="465"/>
      <c r="I10" s="465"/>
      <c r="J10" s="465"/>
      <c r="K10" s="465"/>
      <c r="L10" s="464"/>
    </row>
    <row r="11" spans="1:12" ht="14.25">
      <c r="A11" s="467" t="s">
        <v>9</v>
      </c>
      <c r="B11" s="468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>
        <v>1</v>
      </c>
      <c r="I11" s="10">
        <v>2</v>
      </c>
      <c r="J11" s="10">
        <v>3</v>
      </c>
      <c r="K11" s="10">
        <v>4</v>
      </c>
      <c r="L11" s="464"/>
    </row>
    <row r="12" spans="1:12" ht="15" thickBot="1">
      <c r="A12" s="469"/>
      <c r="B12" s="470"/>
      <c r="C12" s="469"/>
      <c r="D12" s="469"/>
      <c r="E12" s="38" t="s">
        <v>16</v>
      </c>
      <c r="F12" s="38" t="s">
        <v>17</v>
      </c>
      <c r="G12" s="38" t="s">
        <v>18</v>
      </c>
      <c r="H12" s="469"/>
      <c r="I12" s="469"/>
      <c r="J12" s="469"/>
      <c r="K12" s="469"/>
      <c r="L12" s="464"/>
    </row>
    <row r="13" spans="1:12" ht="18.75" thickBot="1">
      <c r="A13" s="732" t="s">
        <v>19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4"/>
      <c r="L13" s="464"/>
    </row>
    <row r="14" spans="1:12" ht="15">
      <c r="A14" s="485">
        <v>1</v>
      </c>
      <c r="B14" s="486" t="s">
        <v>34</v>
      </c>
      <c r="C14" s="487">
        <f aca="true" t="shared" si="0" ref="C14:C19">SUM(D14:E14)</f>
        <v>76</v>
      </c>
      <c r="D14" s="487">
        <f>SUM(D15:D19)</f>
        <v>76</v>
      </c>
      <c r="E14" s="488"/>
      <c r="F14" s="489"/>
      <c r="G14" s="489"/>
      <c r="H14" s="488">
        <f>SUM(H15:H19)</f>
        <v>34</v>
      </c>
      <c r="I14" s="488">
        <f>SUM(I15:I19)</f>
        <v>18</v>
      </c>
      <c r="J14" s="488">
        <f>SUM(J15:J19)</f>
        <v>12</v>
      </c>
      <c r="K14" s="490">
        <f>SUM(K15:K19)</f>
        <v>12</v>
      </c>
      <c r="L14" s="460"/>
    </row>
    <row r="15" spans="1:12" ht="14.25">
      <c r="A15" s="491">
        <v>1.1</v>
      </c>
      <c r="B15" s="492" t="s">
        <v>166</v>
      </c>
      <c r="C15" s="493">
        <f t="shared" si="0"/>
        <v>12</v>
      </c>
      <c r="D15" s="493">
        <f>SUM(H15:K15)</f>
        <v>12</v>
      </c>
      <c r="E15" s="494"/>
      <c r="F15" s="495"/>
      <c r="G15" s="31"/>
      <c r="H15" s="496">
        <v>12</v>
      </c>
      <c r="I15" s="496"/>
      <c r="J15" s="496"/>
      <c r="K15" s="497"/>
      <c r="L15" s="460"/>
    </row>
    <row r="16" spans="1:12" ht="14.25">
      <c r="A16" s="498">
        <v>1.2</v>
      </c>
      <c r="B16" s="499" t="s">
        <v>66</v>
      </c>
      <c r="C16" s="500">
        <f t="shared" si="0"/>
        <v>22</v>
      </c>
      <c r="D16" s="500">
        <f>SUM(H16:K16)</f>
        <v>22</v>
      </c>
      <c r="E16" s="501"/>
      <c r="F16" s="502"/>
      <c r="G16" s="29"/>
      <c r="H16" s="503">
        <v>22</v>
      </c>
      <c r="I16" s="503"/>
      <c r="J16" s="503"/>
      <c r="K16" s="504"/>
      <c r="L16" s="460"/>
    </row>
    <row r="17" spans="1:12" ht="14.25">
      <c r="A17" s="498">
        <v>1.3</v>
      </c>
      <c r="B17" s="499" t="s">
        <v>237</v>
      </c>
      <c r="C17" s="500">
        <f t="shared" si="0"/>
        <v>18</v>
      </c>
      <c r="D17" s="493">
        <f>SUM(H17:K17)</f>
        <v>18</v>
      </c>
      <c r="E17" s="501"/>
      <c r="F17" s="502"/>
      <c r="G17" s="29"/>
      <c r="H17" s="503"/>
      <c r="I17" s="503">
        <v>18</v>
      </c>
      <c r="J17" s="503"/>
      <c r="K17" s="504"/>
      <c r="L17" s="460"/>
    </row>
    <row r="18" spans="1:12" ht="14.25">
      <c r="A18" s="498">
        <v>1.4</v>
      </c>
      <c r="B18" s="499" t="s">
        <v>239</v>
      </c>
      <c r="C18" s="500">
        <f t="shared" si="0"/>
        <v>12</v>
      </c>
      <c r="D18" s="500">
        <f>SUM(H18:K18)</f>
        <v>12</v>
      </c>
      <c r="E18" s="501"/>
      <c r="F18" s="502"/>
      <c r="G18" s="29"/>
      <c r="H18" s="503"/>
      <c r="I18" s="503"/>
      <c r="J18" s="503">
        <v>12</v>
      </c>
      <c r="K18" s="504"/>
      <c r="L18" s="460"/>
    </row>
    <row r="19" spans="1:12" ht="14.25">
      <c r="A19" s="498">
        <v>1.5</v>
      </c>
      <c r="B19" s="499" t="s">
        <v>241</v>
      </c>
      <c r="C19" s="500">
        <f t="shared" si="0"/>
        <v>12</v>
      </c>
      <c r="D19" s="500">
        <f>SUM(H19:K19)</f>
        <v>12</v>
      </c>
      <c r="E19" s="501"/>
      <c r="F19" s="502"/>
      <c r="G19" s="29"/>
      <c r="H19" s="503"/>
      <c r="I19" s="503"/>
      <c r="J19" s="503"/>
      <c r="K19" s="504">
        <v>12</v>
      </c>
      <c r="L19" s="460"/>
    </row>
    <row r="20" spans="1:12" ht="14.25">
      <c r="A20" s="505"/>
      <c r="B20" s="506"/>
      <c r="C20" s="480"/>
      <c r="D20" s="480"/>
      <c r="E20" s="481"/>
      <c r="F20" s="507"/>
      <c r="G20" s="508"/>
      <c r="H20" s="481"/>
      <c r="I20" s="481"/>
      <c r="J20" s="481"/>
      <c r="K20" s="482"/>
      <c r="L20" s="460"/>
    </row>
    <row r="21" spans="1:12" ht="15">
      <c r="A21" s="509">
        <v>2</v>
      </c>
      <c r="B21" s="510" t="s">
        <v>35</v>
      </c>
      <c r="C21" s="511">
        <f aca="true" t="shared" si="1" ref="C21:C27">SUM(D21:E21)</f>
        <v>126</v>
      </c>
      <c r="D21" s="511">
        <f>SUM(D22:D28)</f>
        <v>126</v>
      </c>
      <c r="E21" s="478"/>
      <c r="F21" s="29"/>
      <c r="G21" s="29"/>
      <c r="H21" s="204">
        <f>SUM(H22:H28)</f>
        <v>18</v>
      </c>
      <c r="I21" s="484">
        <f>SUM(I22:I28)</f>
        <v>36</v>
      </c>
      <c r="J21" s="484">
        <f>SUM(J22:J28)</f>
        <v>54</v>
      </c>
      <c r="K21" s="512">
        <f>SUM(K22:K28)</f>
        <v>18</v>
      </c>
      <c r="L21" s="460"/>
    </row>
    <row r="22" spans="1:12" ht="14.25">
      <c r="A22" s="491">
        <v>2.1</v>
      </c>
      <c r="B22" s="513" t="s">
        <v>315</v>
      </c>
      <c r="C22" s="493">
        <f t="shared" si="1"/>
        <v>18</v>
      </c>
      <c r="D22" s="493">
        <f aca="true" t="shared" si="2" ref="D22:D28">SUM(H22:K22)</f>
        <v>18</v>
      </c>
      <c r="E22" s="471"/>
      <c r="F22" s="495"/>
      <c r="G22" s="31"/>
      <c r="H22" s="496">
        <v>18</v>
      </c>
      <c r="I22" s="496"/>
      <c r="J22" s="496"/>
      <c r="K22" s="497"/>
      <c r="L22" s="460"/>
    </row>
    <row r="23" spans="1:12" ht="14.25">
      <c r="A23" s="498">
        <v>2.2</v>
      </c>
      <c r="B23" s="499" t="s">
        <v>316</v>
      </c>
      <c r="C23" s="500">
        <f t="shared" si="1"/>
        <v>18</v>
      </c>
      <c r="D23" s="500">
        <f t="shared" si="2"/>
        <v>18</v>
      </c>
      <c r="E23" s="478"/>
      <c r="F23" s="502"/>
      <c r="G23" s="29">
        <v>2</v>
      </c>
      <c r="H23" s="503"/>
      <c r="I23" s="503">
        <v>18</v>
      </c>
      <c r="J23" s="503"/>
      <c r="K23" s="504"/>
      <c r="L23" s="460"/>
    </row>
    <row r="24" spans="1:12" ht="15">
      <c r="A24" s="498">
        <v>2.3</v>
      </c>
      <c r="B24" s="499" t="s">
        <v>317</v>
      </c>
      <c r="C24" s="500">
        <f t="shared" si="1"/>
        <v>18</v>
      </c>
      <c r="D24" s="493">
        <f t="shared" si="2"/>
        <v>18</v>
      </c>
      <c r="E24" s="478"/>
      <c r="F24" s="502">
        <v>2</v>
      </c>
      <c r="G24" s="29"/>
      <c r="H24" s="514"/>
      <c r="I24" s="503">
        <v>18</v>
      </c>
      <c r="J24" s="503"/>
      <c r="K24" s="504"/>
      <c r="L24" s="460"/>
    </row>
    <row r="25" spans="1:12" ht="85.5">
      <c r="A25" s="498">
        <v>2.4</v>
      </c>
      <c r="B25" s="515" t="s">
        <v>104</v>
      </c>
      <c r="C25" s="500">
        <f t="shared" si="1"/>
        <v>18</v>
      </c>
      <c r="D25" s="500">
        <f t="shared" si="2"/>
        <v>18</v>
      </c>
      <c r="E25" s="478"/>
      <c r="F25" s="502"/>
      <c r="G25" s="29"/>
      <c r="H25" s="503"/>
      <c r="I25" s="503"/>
      <c r="J25" s="503">
        <v>18</v>
      </c>
      <c r="K25" s="504"/>
      <c r="L25" s="460"/>
    </row>
    <row r="26" spans="1:12" ht="85.5">
      <c r="A26" s="498">
        <v>2.5</v>
      </c>
      <c r="B26" s="515" t="s">
        <v>105</v>
      </c>
      <c r="C26" s="500">
        <f t="shared" si="1"/>
        <v>18</v>
      </c>
      <c r="D26" s="500">
        <f t="shared" si="2"/>
        <v>18</v>
      </c>
      <c r="E26" s="478"/>
      <c r="F26" s="502"/>
      <c r="G26" s="29">
        <v>3</v>
      </c>
      <c r="H26" s="503"/>
      <c r="I26" s="503"/>
      <c r="J26" s="503">
        <v>18</v>
      </c>
      <c r="K26" s="504"/>
      <c r="L26" s="460"/>
    </row>
    <row r="27" spans="1:12" ht="57">
      <c r="A27" s="516">
        <v>2.6</v>
      </c>
      <c r="B27" s="515" t="s">
        <v>318</v>
      </c>
      <c r="C27" s="500">
        <f t="shared" si="1"/>
        <v>18</v>
      </c>
      <c r="D27" s="500">
        <f t="shared" si="2"/>
        <v>18</v>
      </c>
      <c r="E27" s="478"/>
      <c r="F27" s="502"/>
      <c r="G27" s="29"/>
      <c r="H27" s="503"/>
      <c r="I27" s="517"/>
      <c r="J27" s="503">
        <v>18</v>
      </c>
      <c r="K27" s="504"/>
      <c r="L27" s="460"/>
    </row>
    <row r="28" spans="1:12" ht="14.25">
      <c r="A28" s="498">
        <v>2.7</v>
      </c>
      <c r="B28" s="499" t="s">
        <v>248</v>
      </c>
      <c r="C28" s="500">
        <f>SUM(D28:E28)</f>
        <v>18</v>
      </c>
      <c r="D28" s="493">
        <f t="shared" si="2"/>
        <v>18</v>
      </c>
      <c r="E28" s="478"/>
      <c r="F28" s="29"/>
      <c r="G28" s="518"/>
      <c r="H28" s="503"/>
      <c r="I28" s="503"/>
      <c r="J28" s="503"/>
      <c r="K28" s="504">
        <v>18</v>
      </c>
      <c r="L28" s="460"/>
    </row>
    <row r="29" spans="1:12" ht="14.25">
      <c r="A29" s="498"/>
      <c r="B29" s="499"/>
      <c r="C29" s="477"/>
      <c r="D29" s="477"/>
      <c r="E29" s="478"/>
      <c r="F29" s="29"/>
      <c r="G29" s="518"/>
      <c r="H29" s="478"/>
      <c r="I29" s="478"/>
      <c r="J29" s="478"/>
      <c r="K29" s="479"/>
      <c r="L29" s="460"/>
    </row>
    <row r="30" spans="1:12" ht="15">
      <c r="A30" s="519">
        <v>3</v>
      </c>
      <c r="B30" s="510" t="s">
        <v>319</v>
      </c>
      <c r="C30" s="511">
        <f>SUM(D30:E30)</f>
        <v>18</v>
      </c>
      <c r="D30" s="511">
        <f>SUM(H30:K30)</f>
        <v>18</v>
      </c>
      <c r="E30" s="28"/>
      <c r="F30" s="29"/>
      <c r="G30" s="29"/>
      <c r="H30" s="204"/>
      <c r="I30" s="204"/>
      <c r="J30" s="204"/>
      <c r="K30" s="520">
        <f>SUM(K31:K31)</f>
        <v>18</v>
      </c>
      <c r="L30" s="460"/>
    </row>
    <row r="31" spans="1:12" ht="14.25">
      <c r="A31" s="521">
        <v>3.1</v>
      </c>
      <c r="B31" s="492" t="s">
        <v>320</v>
      </c>
      <c r="C31" s="493">
        <f>SUM(D31:E31)</f>
        <v>18</v>
      </c>
      <c r="D31" s="493">
        <f>SUM(H31:K31)</f>
        <v>18</v>
      </c>
      <c r="E31" s="522"/>
      <c r="F31" s="31"/>
      <c r="G31" s="523"/>
      <c r="H31" s="494"/>
      <c r="I31" s="522"/>
      <c r="J31" s="494"/>
      <c r="K31" s="497">
        <v>18</v>
      </c>
      <c r="L31" s="460"/>
    </row>
    <row r="32" spans="1:12" ht="14.25">
      <c r="A32" s="524"/>
      <c r="B32" s="506"/>
      <c r="C32" s="480"/>
      <c r="D32" s="480"/>
      <c r="E32" s="468"/>
      <c r="F32" s="508"/>
      <c r="G32" s="525"/>
      <c r="H32" s="481"/>
      <c r="I32" s="468"/>
      <c r="J32" s="481"/>
      <c r="K32" s="482"/>
      <c r="L32" s="460"/>
    </row>
    <row r="33" spans="1:12" ht="15">
      <c r="A33" s="526">
        <v>4</v>
      </c>
      <c r="B33" s="510" t="s">
        <v>321</v>
      </c>
      <c r="C33" s="511">
        <f>SUM(D33:E33)</f>
        <v>36</v>
      </c>
      <c r="D33" s="511">
        <f>SUM(H33:K33)</f>
        <v>36</v>
      </c>
      <c r="E33" s="28"/>
      <c r="F33" s="29"/>
      <c r="G33" s="29"/>
      <c r="H33" s="204">
        <f>SUM(H34:H35)</f>
        <v>36</v>
      </c>
      <c r="I33" s="204"/>
      <c r="J33" s="204"/>
      <c r="K33" s="520"/>
      <c r="L33" s="460"/>
    </row>
    <row r="34" spans="1:12" ht="14.25">
      <c r="A34" s="521">
        <v>4.1</v>
      </c>
      <c r="B34" s="492" t="s">
        <v>255</v>
      </c>
      <c r="C34" s="493">
        <f>SUM(D34:E34)</f>
        <v>18</v>
      </c>
      <c r="D34" s="527">
        <f>SUM(H34:K34)</f>
        <v>18</v>
      </c>
      <c r="E34" s="471"/>
      <c r="F34" s="31"/>
      <c r="G34" s="31"/>
      <c r="H34" s="496">
        <v>18</v>
      </c>
      <c r="I34" s="471"/>
      <c r="J34" s="471"/>
      <c r="K34" s="472"/>
      <c r="L34" s="460"/>
    </row>
    <row r="35" spans="1:12" ht="14.25">
      <c r="A35" s="521" t="s">
        <v>123</v>
      </c>
      <c r="B35" s="492" t="s">
        <v>74</v>
      </c>
      <c r="C35" s="500">
        <f>SUM(D35:E35)</f>
        <v>18</v>
      </c>
      <c r="D35" s="493">
        <f>SUM(H35:K35)</f>
        <v>18</v>
      </c>
      <c r="E35" s="478"/>
      <c r="F35" s="29"/>
      <c r="G35" s="29">
        <v>1</v>
      </c>
      <c r="H35" s="503">
        <v>18</v>
      </c>
      <c r="I35" s="478"/>
      <c r="J35" s="478"/>
      <c r="K35" s="479"/>
      <c r="L35" s="460"/>
    </row>
    <row r="36" spans="1:12" ht="14.25">
      <c r="A36" s="528"/>
      <c r="B36" s="506"/>
      <c r="C36" s="480"/>
      <c r="D36" s="468"/>
      <c r="E36" s="481"/>
      <c r="F36" s="508"/>
      <c r="G36" s="508"/>
      <c r="H36" s="481"/>
      <c r="I36" s="481"/>
      <c r="J36" s="481"/>
      <c r="K36" s="482"/>
      <c r="L36" s="460"/>
    </row>
    <row r="37" spans="1:12" ht="15">
      <c r="A37" s="526">
        <v>5</v>
      </c>
      <c r="B37" s="510" t="s">
        <v>322</v>
      </c>
      <c r="C37" s="511">
        <f>SUM(D37:E37)</f>
        <v>102</v>
      </c>
      <c r="D37" s="511">
        <f>SUM(H37:K37)</f>
        <v>102</v>
      </c>
      <c r="E37" s="28"/>
      <c r="F37" s="29"/>
      <c r="G37" s="29"/>
      <c r="H37" s="204"/>
      <c r="I37" s="204">
        <f>SUM(I38:I41)</f>
        <v>58</v>
      </c>
      <c r="J37" s="28"/>
      <c r="K37" s="520">
        <f>SUM(K38:K41)</f>
        <v>44</v>
      </c>
      <c r="L37" s="460"/>
    </row>
    <row r="38" spans="1:12" ht="15">
      <c r="A38" s="521">
        <v>5.1</v>
      </c>
      <c r="B38" s="492" t="s">
        <v>49</v>
      </c>
      <c r="C38" s="493">
        <f>SUM(D38:E38)</f>
        <v>36</v>
      </c>
      <c r="D38" s="493">
        <f>SUM(H38:K38)</f>
        <v>36</v>
      </c>
      <c r="E38" s="494"/>
      <c r="F38" s="426">
        <v>2</v>
      </c>
      <c r="G38" s="31"/>
      <c r="H38" s="494"/>
      <c r="I38" s="496">
        <v>36</v>
      </c>
      <c r="J38" s="494"/>
      <c r="K38" s="529"/>
      <c r="L38" s="460"/>
    </row>
    <row r="39" spans="1:12" ht="15">
      <c r="A39" s="521">
        <v>5.2</v>
      </c>
      <c r="B39" s="499" t="s">
        <v>69</v>
      </c>
      <c r="C39" s="500">
        <f>SUM(D39:E39)</f>
        <v>22</v>
      </c>
      <c r="D39" s="500">
        <f>SUM(H39:K39)</f>
        <v>22</v>
      </c>
      <c r="E39" s="501"/>
      <c r="F39" s="29"/>
      <c r="G39" s="339">
        <v>2</v>
      </c>
      <c r="H39" s="501"/>
      <c r="I39" s="503">
        <v>22</v>
      </c>
      <c r="J39" s="501"/>
      <c r="K39" s="530"/>
      <c r="L39" s="460"/>
    </row>
    <row r="40" spans="1:12" ht="14.25">
      <c r="A40" s="531">
        <v>5.3</v>
      </c>
      <c r="B40" s="499" t="s">
        <v>260</v>
      </c>
      <c r="C40" s="500">
        <f>SUM(D40:E40)</f>
        <v>26</v>
      </c>
      <c r="D40" s="500">
        <f>SUM(H40:K40)</f>
        <v>26</v>
      </c>
      <c r="E40" s="501"/>
      <c r="F40" s="29"/>
      <c r="G40" s="29"/>
      <c r="H40" s="501"/>
      <c r="I40" s="501"/>
      <c r="J40" s="501"/>
      <c r="K40" s="504">
        <v>26</v>
      </c>
      <c r="L40" s="460"/>
    </row>
    <row r="41" spans="1:12" ht="14.25">
      <c r="A41" s="524">
        <v>5.4</v>
      </c>
      <c r="B41" s="532" t="s">
        <v>262</v>
      </c>
      <c r="C41" s="533">
        <f>SUM(D41:E41)</f>
        <v>18</v>
      </c>
      <c r="D41" s="533">
        <f>SUM(H41:K41)</f>
        <v>18</v>
      </c>
      <c r="E41" s="534"/>
      <c r="F41" s="170"/>
      <c r="G41" s="170">
        <v>4</v>
      </c>
      <c r="H41" s="534"/>
      <c r="I41" s="534"/>
      <c r="J41" s="534"/>
      <c r="K41" s="535">
        <v>18</v>
      </c>
      <c r="L41" s="460"/>
    </row>
    <row r="42" spans="1:12" ht="14.25">
      <c r="A42" s="476"/>
      <c r="B42" s="499"/>
      <c r="C42" s="536"/>
      <c r="D42" s="536"/>
      <c r="E42" s="501"/>
      <c r="F42" s="29"/>
      <c r="G42" s="29"/>
      <c r="H42" s="501"/>
      <c r="I42" s="501"/>
      <c r="J42" s="501"/>
      <c r="K42" s="530"/>
      <c r="L42" s="460"/>
    </row>
    <row r="43" spans="1:12" ht="15">
      <c r="A43" s="537">
        <v>6</v>
      </c>
      <c r="B43" s="538" t="s">
        <v>323</v>
      </c>
      <c r="C43" s="539">
        <f aca="true" t="shared" si="3" ref="C43:C49">SUM(D43:E43)</f>
        <v>172</v>
      </c>
      <c r="D43" s="539">
        <f aca="true" t="shared" si="4" ref="D43:D49">SUM(H43:K43)</f>
        <v>172</v>
      </c>
      <c r="E43" s="540"/>
      <c r="F43" s="541"/>
      <c r="G43" s="541"/>
      <c r="H43" s="542">
        <f>SUM(H44,H45,H46,H47,H48,H49)</f>
        <v>78</v>
      </c>
      <c r="I43" s="542">
        <f>SUM(I44,I45,I46,I47,I48,I49)</f>
        <v>48</v>
      </c>
      <c r="J43" s="542">
        <f>SUM(J44,J45,J46,J47,J48,J49)</f>
        <v>46</v>
      </c>
      <c r="K43" s="543"/>
      <c r="L43" s="460"/>
    </row>
    <row r="44" spans="1:12" ht="14.25">
      <c r="A44" s="521">
        <v>6.1</v>
      </c>
      <c r="B44" s="492" t="s">
        <v>51</v>
      </c>
      <c r="C44" s="500">
        <f>SUM(D44:E44)</f>
        <v>48</v>
      </c>
      <c r="D44" s="493">
        <f t="shared" si="4"/>
        <v>48</v>
      </c>
      <c r="E44" s="544"/>
      <c r="F44" s="29">
        <v>1</v>
      </c>
      <c r="G44" s="29"/>
      <c r="H44" s="503">
        <v>48</v>
      </c>
      <c r="I44" s="503"/>
      <c r="J44" s="503"/>
      <c r="K44" s="530"/>
      <c r="L44" s="460"/>
    </row>
    <row r="45" spans="1:12" ht="14.25">
      <c r="A45" s="521">
        <v>6.2</v>
      </c>
      <c r="B45" s="499" t="s">
        <v>52</v>
      </c>
      <c r="C45" s="500">
        <f>SUM(D45:E45)</f>
        <v>30</v>
      </c>
      <c r="D45" s="545">
        <f t="shared" si="4"/>
        <v>30</v>
      </c>
      <c r="E45" s="544"/>
      <c r="F45" s="29">
        <v>1</v>
      </c>
      <c r="G45" s="29"/>
      <c r="H45" s="503">
        <v>30</v>
      </c>
      <c r="I45" s="503"/>
      <c r="J45" s="503"/>
      <c r="K45" s="530"/>
      <c r="L45" s="460"/>
    </row>
    <row r="46" spans="1:12" ht="14.25">
      <c r="A46" s="521">
        <v>6.3</v>
      </c>
      <c r="B46" s="499" t="s">
        <v>71</v>
      </c>
      <c r="C46" s="500">
        <f>SUM(D46:E46)</f>
        <v>30</v>
      </c>
      <c r="D46" s="545">
        <f t="shared" si="4"/>
        <v>30</v>
      </c>
      <c r="E46" s="544"/>
      <c r="F46" s="29">
        <v>2</v>
      </c>
      <c r="G46" s="29"/>
      <c r="H46" s="503"/>
      <c r="I46" s="503">
        <v>30</v>
      </c>
      <c r="J46" s="503"/>
      <c r="K46" s="530"/>
      <c r="L46" s="460"/>
    </row>
    <row r="47" spans="1:12" ht="15">
      <c r="A47" s="521">
        <v>6.4</v>
      </c>
      <c r="B47" s="499" t="s">
        <v>70</v>
      </c>
      <c r="C47" s="545">
        <f t="shared" si="3"/>
        <v>20</v>
      </c>
      <c r="D47" s="545">
        <f t="shared" si="4"/>
        <v>20</v>
      </c>
      <c r="E47" s="544"/>
      <c r="F47" s="29">
        <v>3</v>
      </c>
      <c r="G47" s="29"/>
      <c r="H47" s="514"/>
      <c r="I47" s="503"/>
      <c r="J47" s="503">
        <v>20</v>
      </c>
      <c r="K47" s="546"/>
      <c r="L47" s="460"/>
    </row>
    <row r="48" spans="1:12" ht="14.25">
      <c r="A48" s="521">
        <v>6.5</v>
      </c>
      <c r="B48" s="547" t="s">
        <v>324</v>
      </c>
      <c r="C48" s="545">
        <f t="shared" si="3"/>
        <v>26</v>
      </c>
      <c r="D48" s="545">
        <f t="shared" si="4"/>
        <v>26</v>
      </c>
      <c r="E48" s="544"/>
      <c r="F48" s="29"/>
      <c r="G48" s="518">
        <v>3</v>
      </c>
      <c r="H48" s="503"/>
      <c r="I48" s="503"/>
      <c r="J48" s="503">
        <v>26</v>
      </c>
      <c r="K48" s="530"/>
      <c r="L48" s="460"/>
    </row>
    <row r="49" spans="1:12" ht="14.25">
      <c r="A49" s="521">
        <v>6.6</v>
      </c>
      <c r="B49" s="499" t="s">
        <v>53</v>
      </c>
      <c r="C49" s="545">
        <f t="shared" si="3"/>
        <v>18</v>
      </c>
      <c r="D49" s="545">
        <f t="shared" si="4"/>
        <v>18</v>
      </c>
      <c r="E49" s="544"/>
      <c r="F49" s="29"/>
      <c r="G49" s="29">
        <v>2</v>
      </c>
      <c r="H49" s="503"/>
      <c r="I49" s="503">
        <v>18</v>
      </c>
      <c r="J49" s="503"/>
      <c r="K49" s="530"/>
      <c r="L49" s="460"/>
    </row>
    <row r="50" spans="1:12" ht="14.25">
      <c r="A50" s="498"/>
      <c r="B50" s="475"/>
      <c r="C50" s="477"/>
      <c r="D50" s="477"/>
      <c r="E50" s="478"/>
      <c r="F50" s="29"/>
      <c r="G50" s="29"/>
      <c r="H50" s="478"/>
      <c r="I50" s="478"/>
      <c r="J50" s="478"/>
      <c r="K50" s="479"/>
      <c r="L50" s="460"/>
    </row>
    <row r="51" spans="1:12" ht="15">
      <c r="A51" s="526">
        <v>7</v>
      </c>
      <c r="B51" s="510" t="s">
        <v>97</v>
      </c>
      <c r="C51" s="548">
        <f>SUM(D51:E51)</f>
        <v>38</v>
      </c>
      <c r="D51" s="548">
        <f>SUM(H51:K51)</f>
        <v>38</v>
      </c>
      <c r="E51" s="549"/>
      <c r="F51" s="29"/>
      <c r="G51" s="29"/>
      <c r="H51" s="204"/>
      <c r="I51" s="204"/>
      <c r="J51" s="204">
        <f>SUM(J52:J53)</f>
        <v>18</v>
      </c>
      <c r="K51" s="520">
        <f>SUM(K52:K53)</f>
        <v>20</v>
      </c>
      <c r="L51" s="460"/>
    </row>
    <row r="52" spans="1:12" ht="14.25">
      <c r="A52" s="521">
        <v>7.1</v>
      </c>
      <c r="B52" s="492" t="s">
        <v>54</v>
      </c>
      <c r="C52" s="545">
        <f>SUM(D52:E52)</f>
        <v>18</v>
      </c>
      <c r="D52" s="545">
        <f>SUM(H52:K52)</f>
        <v>18</v>
      </c>
      <c r="E52" s="544"/>
      <c r="F52" s="29"/>
      <c r="G52" s="29"/>
      <c r="H52" s="501"/>
      <c r="I52" s="501"/>
      <c r="J52" s="503">
        <v>18</v>
      </c>
      <c r="K52" s="504"/>
      <c r="L52" s="460"/>
    </row>
    <row r="53" spans="1:12" ht="14.25">
      <c r="A53" s="521">
        <v>7.2</v>
      </c>
      <c r="B53" s="499" t="s">
        <v>55</v>
      </c>
      <c r="C53" s="545">
        <f>SUM(D53:E53)</f>
        <v>20</v>
      </c>
      <c r="D53" s="545">
        <f>SUM(H53:K53)</f>
        <v>20</v>
      </c>
      <c r="E53" s="544"/>
      <c r="F53" s="29">
        <v>4</v>
      </c>
      <c r="G53" s="29"/>
      <c r="H53" s="501"/>
      <c r="I53" s="501"/>
      <c r="J53" s="503"/>
      <c r="K53" s="504">
        <v>20</v>
      </c>
      <c r="L53" s="460"/>
    </row>
    <row r="54" spans="1:12" ht="14.25">
      <c r="A54" s="550"/>
      <c r="B54" s="551"/>
      <c r="C54" s="49"/>
      <c r="D54" s="30"/>
      <c r="E54" s="30"/>
      <c r="F54" s="29"/>
      <c r="G54" s="29"/>
      <c r="H54" s="30"/>
      <c r="I54" s="30"/>
      <c r="J54" s="30"/>
      <c r="K54" s="552"/>
      <c r="L54" s="460"/>
    </row>
    <row r="55" spans="1:12" ht="15">
      <c r="A55" s="483">
        <v>8</v>
      </c>
      <c r="B55" s="510" t="s">
        <v>106</v>
      </c>
      <c r="C55" s="548">
        <f>SUM(D55:E55)</f>
        <v>146</v>
      </c>
      <c r="D55" s="553">
        <f>SUM(H55:K55)</f>
        <v>146</v>
      </c>
      <c r="E55" s="549"/>
      <c r="F55" s="29"/>
      <c r="G55" s="29"/>
      <c r="H55" s="204">
        <f>SUM(H56:H59)</f>
        <v>84</v>
      </c>
      <c r="I55" s="204">
        <f>SUM(I56:I59)</f>
        <v>62</v>
      </c>
      <c r="J55" s="204"/>
      <c r="K55" s="520"/>
      <c r="L55" s="460"/>
    </row>
    <row r="56" spans="1:12" ht="15">
      <c r="A56" s="474">
        <v>8.1</v>
      </c>
      <c r="B56" s="492" t="s">
        <v>57</v>
      </c>
      <c r="C56" s="545">
        <f>SUM(D56:E56)</f>
        <v>36</v>
      </c>
      <c r="D56" s="545">
        <f>SUM(H56:K56)</f>
        <v>36</v>
      </c>
      <c r="E56" s="544"/>
      <c r="F56" s="29">
        <v>1</v>
      </c>
      <c r="G56" s="29"/>
      <c r="H56" s="503">
        <v>36</v>
      </c>
      <c r="I56" s="514"/>
      <c r="J56" s="554"/>
      <c r="K56" s="546"/>
      <c r="L56" s="460"/>
    </row>
    <row r="57" spans="1:12" ht="15">
      <c r="A57" s="474">
        <v>8.2</v>
      </c>
      <c r="B57" s="499" t="s">
        <v>58</v>
      </c>
      <c r="C57" s="500">
        <f>SUM(D57:E57)</f>
        <v>48</v>
      </c>
      <c r="D57" s="493">
        <f>SUM(H57:K57)</f>
        <v>48</v>
      </c>
      <c r="E57" s="544"/>
      <c r="F57" s="29">
        <v>1</v>
      </c>
      <c r="G57" s="29"/>
      <c r="H57" s="503">
        <v>48</v>
      </c>
      <c r="I57" s="514"/>
      <c r="J57" s="554"/>
      <c r="K57" s="546"/>
      <c r="L57" s="460"/>
    </row>
    <row r="58" spans="1:12" ht="14.25">
      <c r="A58" s="474">
        <v>8.3</v>
      </c>
      <c r="B58" s="499" t="s">
        <v>59</v>
      </c>
      <c r="C58" s="545">
        <f>SUM(D58:E58)</f>
        <v>36</v>
      </c>
      <c r="D58" s="545">
        <f>SUM(H58:K58)</f>
        <v>36</v>
      </c>
      <c r="E58" s="544"/>
      <c r="F58" s="29">
        <v>2</v>
      </c>
      <c r="G58" s="29"/>
      <c r="H58" s="503"/>
      <c r="I58" s="503">
        <v>36</v>
      </c>
      <c r="J58" s="501"/>
      <c r="K58" s="530"/>
      <c r="L58" s="460"/>
    </row>
    <row r="59" spans="1:12" ht="14.25">
      <c r="A59" s="474">
        <v>8.4</v>
      </c>
      <c r="B59" s="499" t="s">
        <v>60</v>
      </c>
      <c r="C59" s="545">
        <f>SUM(D59:E59)</f>
        <v>26</v>
      </c>
      <c r="D59" s="545">
        <f>SUM(H59:K59)</f>
        <v>26</v>
      </c>
      <c r="E59" s="544"/>
      <c r="F59" s="29"/>
      <c r="G59" s="29"/>
      <c r="H59" s="503"/>
      <c r="I59" s="503">
        <v>26</v>
      </c>
      <c r="J59" s="501"/>
      <c r="K59" s="530"/>
      <c r="L59" s="460"/>
    </row>
    <row r="60" spans="1:12" ht="14.25">
      <c r="A60" s="476"/>
      <c r="B60" s="499"/>
      <c r="C60" s="555"/>
      <c r="D60" s="555"/>
      <c r="E60" s="556"/>
      <c r="F60" s="29"/>
      <c r="G60" s="29"/>
      <c r="H60" s="478"/>
      <c r="I60" s="478"/>
      <c r="J60" s="478"/>
      <c r="K60" s="479"/>
      <c r="L60" s="460"/>
    </row>
    <row r="61" spans="1:12" ht="15">
      <c r="A61" s="557">
        <v>9</v>
      </c>
      <c r="B61" s="538" t="s">
        <v>98</v>
      </c>
      <c r="C61" s="558">
        <f>SUM(D61:E61)</f>
        <v>106</v>
      </c>
      <c r="D61" s="553">
        <f>SUM(H61:K61)</f>
        <v>106</v>
      </c>
      <c r="E61" s="540"/>
      <c r="F61" s="31"/>
      <c r="G61" s="31"/>
      <c r="H61" s="542"/>
      <c r="I61" s="542">
        <f>SUM(I62:I64)</f>
        <v>34</v>
      </c>
      <c r="J61" s="542">
        <f>SUM(J62:J64)</f>
        <v>72</v>
      </c>
      <c r="K61" s="543"/>
      <c r="L61" s="460"/>
    </row>
    <row r="62" spans="1:12" ht="14.25">
      <c r="A62" s="476">
        <v>9.1</v>
      </c>
      <c r="B62" s="499" t="s">
        <v>61</v>
      </c>
      <c r="C62" s="559">
        <f>SUM(D62:E62)</f>
        <v>34</v>
      </c>
      <c r="D62" s="560">
        <f>SUM(H62:K62)</f>
        <v>34</v>
      </c>
      <c r="E62" s="544"/>
      <c r="F62" s="29">
        <v>2</v>
      </c>
      <c r="G62" s="29"/>
      <c r="H62" s="501"/>
      <c r="I62" s="503">
        <v>34</v>
      </c>
      <c r="J62" s="503"/>
      <c r="K62" s="530"/>
      <c r="L62" s="460"/>
    </row>
    <row r="63" spans="1:12" ht="14.25">
      <c r="A63" s="476">
        <v>9.2</v>
      </c>
      <c r="B63" s="499" t="s">
        <v>62</v>
      </c>
      <c r="C63" s="559">
        <f>SUM(D63:E63)</f>
        <v>36</v>
      </c>
      <c r="D63" s="560">
        <f>SUM(H63:K63)</f>
        <v>36</v>
      </c>
      <c r="E63" s="544"/>
      <c r="F63" s="29">
        <v>3</v>
      </c>
      <c r="G63" s="29"/>
      <c r="H63" s="501"/>
      <c r="I63" s="503"/>
      <c r="J63" s="503">
        <v>36</v>
      </c>
      <c r="K63" s="530"/>
      <c r="L63" s="460"/>
    </row>
    <row r="64" spans="1:12" ht="14.25">
      <c r="A64" s="476">
        <v>9.3</v>
      </c>
      <c r="B64" s="499" t="s">
        <v>63</v>
      </c>
      <c r="C64" s="561">
        <f>SUM(D64:E64)</f>
        <v>36</v>
      </c>
      <c r="D64" s="503">
        <f>SUM(H64:K64)</f>
        <v>36</v>
      </c>
      <c r="E64" s="544"/>
      <c r="F64" s="29">
        <v>3</v>
      </c>
      <c r="G64" s="29"/>
      <c r="H64" s="501"/>
      <c r="I64" s="503"/>
      <c r="J64" s="503">
        <v>36</v>
      </c>
      <c r="K64" s="530"/>
      <c r="L64" s="460"/>
    </row>
    <row r="65" spans="1:12" ht="14.25">
      <c r="A65" s="476"/>
      <c r="B65" s="499"/>
      <c r="C65" s="562"/>
      <c r="D65" s="556"/>
      <c r="E65" s="556"/>
      <c r="F65" s="29"/>
      <c r="G65" s="29"/>
      <c r="H65" s="478"/>
      <c r="I65" s="478"/>
      <c r="J65" s="478"/>
      <c r="K65" s="479"/>
      <c r="L65" s="460"/>
    </row>
    <row r="66" spans="1:12" ht="15">
      <c r="A66" s="563">
        <v>10</v>
      </c>
      <c r="B66" s="510" t="s">
        <v>99</v>
      </c>
      <c r="C66" s="564">
        <f>SUM(D66:E66)</f>
        <v>154</v>
      </c>
      <c r="D66" s="553">
        <f>SUM(H66:K66)</f>
        <v>154</v>
      </c>
      <c r="E66" s="549"/>
      <c r="F66" s="29"/>
      <c r="G66" s="29"/>
      <c r="H66" s="204"/>
      <c r="I66" s="204"/>
      <c r="J66" s="204">
        <f>SUM(J67:J70)</f>
        <v>66</v>
      </c>
      <c r="K66" s="520">
        <f>SUM(K67:K70)</f>
        <v>88</v>
      </c>
      <c r="L66" s="460"/>
    </row>
    <row r="67" spans="1:12" ht="14.25">
      <c r="A67" s="565">
        <v>10.1</v>
      </c>
      <c r="B67" s="492" t="s">
        <v>36</v>
      </c>
      <c r="C67" s="559">
        <f>SUM(D67:E67)</f>
        <v>30</v>
      </c>
      <c r="D67" s="560">
        <f>SUM(H67:K67)</f>
        <v>30</v>
      </c>
      <c r="E67" s="544"/>
      <c r="F67" s="29">
        <v>3</v>
      </c>
      <c r="G67" s="29"/>
      <c r="H67" s="501"/>
      <c r="I67" s="501"/>
      <c r="J67" s="503">
        <v>30</v>
      </c>
      <c r="K67" s="504"/>
      <c r="L67" s="460"/>
    </row>
    <row r="68" spans="1:12" ht="14.25">
      <c r="A68" s="565">
        <v>10.2</v>
      </c>
      <c r="B68" s="499" t="s">
        <v>37</v>
      </c>
      <c r="C68" s="559">
        <f>SUM(D68:E68)</f>
        <v>36</v>
      </c>
      <c r="D68" s="560">
        <f>SUM(H68:K68)</f>
        <v>36</v>
      </c>
      <c r="E68" s="544"/>
      <c r="F68" s="29">
        <v>3</v>
      </c>
      <c r="G68" s="29"/>
      <c r="H68" s="501"/>
      <c r="I68" s="501"/>
      <c r="J68" s="503">
        <v>36</v>
      </c>
      <c r="K68" s="504"/>
      <c r="L68" s="460"/>
    </row>
    <row r="69" spans="1:12" ht="14.25">
      <c r="A69" s="566">
        <v>10.3</v>
      </c>
      <c r="B69" s="499" t="s">
        <v>64</v>
      </c>
      <c r="C69" s="561">
        <f>SUM(D69:E69)</f>
        <v>52</v>
      </c>
      <c r="D69" s="503">
        <f>SUM(H69:K69)</f>
        <v>52</v>
      </c>
      <c r="E69" s="544"/>
      <c r="F69" s="29">
        <v>4</v>
      </c>
      <c r="G69" s="29"/>
      <c r="H69" s="501"/>
      <c r="I69" s="501"/>
      <c r="J69" s="503"/>
      <c r="K69" s="504">
        <v>52</v>
      </c>
      <c r="L69" s="460"/>
    </row>
    <row r="70" spans="1:12" ht="14.25">
      <c r="A70" s="567">
        <v>10.4</v>
      </c>
      <c r="B70" s="499" t="s">
        <v>65</v>
      </c>
      <c r="C70" s="559">
        <f>SUM(D70:E70)</f>
        <v>36</v>
      </c>
      <c r="D70" s="560">
        <f>SUM(H70:K70)</f>
        <v>36</v>
      </c>
      <c r="E70" s="544"/>
      <c r="F70" s="29">
        <v>4</v>
      </c>
      <c r="G70" s="29"/>
      <c r="H70" s="501"/>
      <c r="I70" s="501"/>
      <c r="J70" s="503"/>
      <c r="K70" s="504">
        <v>36</v>
      </c>
      <c r="L70" s="460"/>
    </row>
    <row r="71" spans="1:12" ht="15">
      <c r="A71" s="568"/>
      <c r="B71" s="569"/>
      <c r="C71" s="570"/>
      <c r="D71" s="571"/>
      <c r="E71" s="571"/>
      <c r="F71" s="29"/>
      <c r="G71" s="29"/>
      <c r="H71" s="554"/>
      <c r="I71" s="554"/>
      <c r="J71" s="554"/>
      <c r="K71" s="546"/>
      <c r="L71" s="460"/>
    </row>
    <row r="72" spans="1:12" ht="75.75" thickBot="1">
      <c r="A72" s="572"/>
      <c r="B72" s="573" t="s">
        <v>301</v>
      </c>
      <c r="C72" s="574">
        <f>SUM(D72:E72)</f>
        <v>72</v>
      </c>
      <c r="D72" s="575">
        <f>SUM(H72:K72)</f>
        <v>72</v>
      </c>
      <c r="E72" s="575"/>
      <c r="F72" s="34"/>
      <c r="G72" s="34"/>
      <c r="H72" s="576"/>
      <c r="I72" s="576"/>
      <c r="J72" s="576"/>
      <c r="K72" s="577">
        <v>72</v>
      </c>
      <c r="L72" s="460"/>
    </row>
    <row r="73" spans="1:12" ht="15">
      <c r="A73" s="578"/>
      <c r="B73" s="579"/>
      <c r="C73" s="580"/>
      <c r="D73" s="580"/>
      <c r="E73" s="580"/>
      <c r="F73" s="525"/>
      <c r="G73" s="525"/>
      <c r="H73" s="581"/>
      <c r="I73" s="581"/>
      <c r="J73" s="581"/>
      <c r="K73" s="582"/>
      <c r="L73" s="460"/>
    </row>
    <row r="74" spans="1:12" ht="15">
      <c r="A74" s="578"/>
      <c r="B74" s="579"/>
      <c r="C74" s="580"/>
      <c r="D74" s="580"/>
      <c r="E74" s="580"/>
      <c r="F74" s="525"/>
      <c r="G74" s="525"/>
      <c r="H74" s="581"/>
      <c r="I74" s="581"/>
      <c r="J74" s="581"/>
      <c r="K74" s="582"/>
      <c r="L74" s="460"/>
    </row>
    <row r="75" spans="1:12" ht="15">
      <c r="A75" s="735" t="s">
        <v>325</v>
      </c>
      <c r="B75" s="735"/>
      <c r="C75" s="735"/>
      <c r="D75" s="735"/>
      <c r="E75" s="735"/>
      <c r="F75" s="735"/>
      <c r="G75" s="735"/>
      <c r="H75" s="735"/>
      <c r="I75" s="735"/>
      <c r="J75" s="735"/>
      <c r="K75" s="735"/>
      <c r="L75" s="460"/>
    </row>
    <row r="76" spans="1:12" ht="14.25">
      <c r="A76" s="736" t="s">
        <v>326</v>
      </c>
      <c r="B76" s="736"/>
      <c r="C76" s="736"/>
      <c r="D76" s="736"/>
      <c r="E76" s="736"/>
      <c r="F76" s="736"/>
      <c r="G76" s="736"/>
      <c r="H76" s="736"/>
      <c r="I76" s="736"/>
      <c r="J76" s="736"/>
      <c r="K76" s="736"/>
      <c r="L76" s="460"/>
    </row>
    <row r="77" spans="1:12" ht="15" thickBot="1">
      <c r="A77" s="584"/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460"/>
    </row>
    <row r="78" spans="1:12" ht="15" thickBot="1">
      <c r="A78" s="737" t="s">
        <v>9</v>
      </c>
      <c r="B78" s="737" t="s">
        <v>10</v>
      </c>
      <c r="C78" s="641" t="s">
        <v>3</v>
      </c>
      <c r="D78" s="642"/>
      <c r="E78" s="643"/>
      <c r="F78" s="641" t="s">
        <v>4</v>
      </c>
      <c r="G78" s="643"/>
      <c r="H78" s="740" t="s">
        <v>5</v>
      </c>
      <c r="I78" s="741"/>
      <c r="J78" s="741"/>
      <c r="K78" s="742"/>
      <c r="L78" s="460"/>
    </row>
    <row r="79" spans="1:12" ht="14.25">
      <c r="A79" s="738"/>
      <c r="B79" s="738"/>
      <c r="C79" s="638" t="s">
        <v>11</v>
      </c>
      <c r="D79" s="743" t="s">
        <v>12</v>
      </c>
      <c r="E79" s="23" t="s">
        <v>6</v>
      </c>
      <c r="F79" s="23" t="s">
        <v>7</v>
      </c>
      <c r="G79" s="585" t="s">
        <v>8</v>
      </c>
      <c r="H79" s="586"/>
      <c r="I79" s="586"/>
      <c r="J79" s="586"/>
      <c r="K79" s="586"/>
      <c r="L79" s="460"/>
    </row>
    <row r="80" spans="1:12" ht="15.75">
      <c r="A80" s="738"/>
      <c r="B80" s="738"/>
      <c r="C80" s="639"/>
      <c r="D80" s="744"/>
      <c r="E80" s="587" t="s">
        <v>13</v>
      </c>
      <c r="F80" s="10" t="s">
        <v>14</v>
      </c>
      <c r="G80" s="588" t="s">
        <v>15</v>
      </c>
      <c r="H80" s="383">
        <v>1</v>
      </c>
      <c r="I80" s="383">
        <v>2</v>
      </c>
      <c r="J80" s="383">
        <v>3</v>
      </c>
      <c r="K80" s="383">
        <v>4</v>
      </c>
      <c r="L80" s="460"/>
    </row>
    <row r="81" spans="1:12" ht="15" thickBot="1">
      <c r="A81" s="739"/>
      <c r="B81" s="739"/>
      <c r="C81" s="640"/>
      <c r="D81" s="745"/>
      <c r="E81" s="38" t="s">
        <v>16</v>
      </c>
      <c r="F81" s="38" t="s">
        <v>17</v>
      </c>
      <c r="G81" s="589" t="s">
        <v>18</v>
      </c>
      <c r="H81" s="590"/>
      <c r="I81" s="590"/>
      <c r="J81" s="590"/>
      <c r="K81" s="590"/>
      <c r="L81" s="460"/>
    </row>
    <row r="82" spans="1:12" ht="15.75" thickBot="1">
      <c r="A82" s="730" t="s">
        <v>21</v>
      </c>
      <c r="B82" s="731"/>
      <c r="C82" s="591">
        <f>SUM(D82:E82)</f>
        <v>1046</v>
      </c>
      <c r="D82" s="591">
        <f>SUM(H82:K82)</f>
        <v>1046</v>
      </c>
      <c r="E82" s="591"/>
      <c r="F82" s="591"/>
      <c r="G82" s="591"/>
      <c r="H82" s="591">
        <f>SUM(H14,H21,H30,H33,H37,H43,H51,H55,H61,H66,H72)</f>
        <v>250</v>
      </c>
      <c r="I82" s="591">
        <f>SUM(I14,I21,I30,I33,I37,I43,I51,I55,I61,I66,I72)</f>
        <v>256</v>
      </c>
      <c r="J82" s="591">
        <f>SUM(J14,J21,J30,J33,J37,J43,J51,J55,J61,J66,J72)</f>
        <v>268</v>
      </c>
      <c r="K82" s="591">
        <f>SUM(K14,K21,K30,K33,K37,K43,K51,K55,K61,K66,K72)</f>
        <v>272</v>
      </c>
      <c r="L82" s="468"/>
    </row>
    <row r="83" spans="1:12" ht="15.75" thickBot="1">
      <c r="A83" s="730" t="s">
        <v>22</v>
      </c>
      <c r="B83" s="731"/>
      <c r="C83" s="592"/>
      <c r="D83" s="592"/>
      <c r="E83" s="592"/>
      <c r="F83" s="593">
        <f>SUM(H83:K83)</f>
        <v>17</v>
      </c>
      <c r="G83" s="592"/>
      <c r="H83" s="594">
        <v>4</v>
      </c>
      <c r="I83" s="594">
        <v>5</v>
      </c>
      <c r="J83" s="594">
        <v>5</v>
      </c>
      <c r="K83" s="593">
        <v>3</v>
      </c>
      <c r="L83" s="460"/>
    </row>
    <row r="84" spans="1:12" ht="15.75" thickBot="1">
      <c r="A84" s="731" t="s">
        <v>23</v>
      </c>
      <c r="B84" s="731"/>
      <c r="C84" s="592"/>
      <c r="D84" s="592"/>
      <c r="E84" s="592"/>
      <c r="F84" s="592"/>
      <c r="G84" s="593">
        <f>SUM(H84:K84)</f>
        <v>7</v>
      </c>
      <c r="H84" s="593">
        <v>1</v>
      </c>
      <c r="I84" s="593">
        <v>3</v>
      </c>
      <c r="J84" s="593">
        <v>2</v>
      </c>
      <c r="K84" s="593">
        <v>1</v>
      </c>
      <c r="L84" s="460"/>
    </row>
    <row r="85" spans="1:12" ht="18.75" thickBot="1">
      <c r="A85" s="732" t="s">
        <v>24</v>
      </c>
      <c r="B85" s="733"/>
      <c r="C85" s="733"/>
      <c r="D85" s="733"/>
      <c r="E85" s="733"/>
      <c r="F85" s="733"/>
      <c r="G85" s="733"/>
      <c r="H85" s="733"/>
      <c r="I85" s="733"/>
      <c r="J85" s="733"/>
      <c r="K85" s="734"/>
      <c r="L85" s="468"/>
    </row>
    <row r="86" spans="1:12" ht="15">
      <c r="A86" s="473"/>
      <c r="B86" s="595" t="s">
        <v>327</v>
      </c>
      <c r="C86" s="596">
        <f>SUM(D86:E86)</f>
        <v>24</v>
      </c>
      <c r="D86" s="597">
        <f>SUM(H86:K86)</f>
        <v>24</v>
      </c>
      <c r="E86" s="598"/>
      <c r="F86" s="598"/>
      <c r="G86" s="599"/>
      <c r="H86" s="600">
        <v>24</v>
      </c>
      <c r="I86" s="601"/>
      <c r="J86" s="601"/>
      <c r="K86" s="602"/>
      <c r="L86" s="460"/>
    </row>
    <row r="87" spans="1:12" ht="15">
      <c r="A87" s="475"/>
      <c r="B87" s="595" t="s">
        <v>327</v>
      </c>
      <c r="C87" s="603">
        <f>SUM(D87:E87)</f>
        <v>18</v>
      </c>
      <c r="D87" s="493">
        <f>SUM(H87:K87)</f>
        <v>18</v>
      </c>
      <c r="E87" s="484"/>
      <c r="F87" s="484"/>
      <c r="G87" s="478"/>
      <c r="H87" s="503"/>
      <c r="I87" s="503">
        <v>18</v>
      </c>
      <c r="J87" s="503"/>
      <c r="K87" s="604"/>
      <c r="L87" s="460"/>
    </row>
    <row r="88" spans="1:12" ht="15">
      <c r="A88" s="475"/>
      <c r="B88" s="595" t="s">
        <v>327</v>
      </c>
      <c r="C88" s="603">
        <f>SUM(D88:E88)</f>
        <v>10</v>
      </c>
      <c r="D88" s="493">
        <f>SUM(H88:K88)</f>
        <v>10</v>
      </c>
      <c r="E88" s="484"/>
      <c r="F88" s="484"/>
      <c r="G88" s="478"/>
      <c r="H88" s="503"/>
      <c r="I88" s="503"/>
      <c r="J88" s="503">
        <v>10</v>
      </c>
      <c r="K88" s="604"/>
      <c r="L88" s="460"/>
    </row>
    <row r="89" spans="1:12" ht="15">
      <c r="A89" s="475"/>
      <c r="B89" s="595" t="s">
        <v>327</v>
      </c>
      <c r="C89" s="603">
        <f>SUM(D89:E89)</f>
        <v>16</v>
      </c>
      <c r="D89" s="493">
        <f>SUM(H89:K89)</f>
        <v>16</v>
      </c>
      <c r="E89" s="484"/>
      <c r="F89" s="484"/>
      <c r="G89" s="478"/>
      <c r="H89" s="503"/>
      <c r="I89" s="514"/>
      <c r="J89" s="514"/>
      <c r="K89" s="504">
        <v>16</v>
      </c>
      <c r="L89" s="460"/>
    </row>
    <row r="90" spans="1:12" ht="15.75" thickBot="1">
      <c r="A90" s="475"/>
      <c r="B90" s="605"/>
      <c r="C90" s="606"/>
      <c r="D90" s="607"/>
      <c r="E90" s="608"/>
      <c r="F90" s="609"/>
      <c r="G90" s="607"/>
      <c r="H90" s="607"/>
      <c r="I90" s="609"/>
      <c r="J90" s="609"/>
      <c r="K90" s="610"/>
      <c r="L90" s="460"/>
    </row>
    <row r="91" spans="1:12" ht="15.75" thickBot="1">
      <c r="A91" s="726" t="s">
        <v>25</v>
      </c>
      <c r="B91" s="719"/>
      <c r="C91" s="591">
        <f>SUM(D91,E91)</f>
        <v>68</v>
      </c>
      <c r="D91" s="591">
        <f>SUM(H91:K91)</f>
        <v>68</v>
      </c>
      <c r="E91" s="611"/>
      <c r="F91" s="611"/>
      <c r="G91" s="611"/>
      <c r="H91" s="611">
        <f>SUM(H86:H90)</f>
        <v>24</v>
      </c>
      <c r="I91" s="611">
        <v>18</v>
      </c>
      <c r="J91" s="611">
        <f>SUM(J86:J90)</f>
        <v>10</v>
      </c>
      <c r="K91" s="611">
        <v>16</v>
      </c>
      <c r="L91" s="460"/>
    </row>
    <row r="92" spans="1:12" ht="15.75" thickBot="1">
      <c r="A92" s="726" t="s">
        <v>26</v>
      </c>
      <c r="B92" s="719"/>
      <c r="C92" s="612"/>
      <c r="D92" s="612"/>
      <c r="E92" s="592"/>
      <c r="F92" s="592"/>
      <c r="G92" s="592"/>
      <c r="H92" s="592"/>
      <c r="I92" s="592"/>
      <c r="J92" s="592"/>
      <c r="K92" s="612"/>
      <c r="L92" s="460"/>
    </row>
    <row r="93" spans="1:12" ht="15.75" thickBot="1">
      <c r="A93" s="718" t="s">
        <v>27</v>
      </c>
      <c r="B93" s="719"/>
      <c r="C93" s="612"/>
      <c r="D93" s="612"/>
      <c r="E93" s="592"/>
      <c r="F93" s="592"/>
      <c r="G93" s="612"/>
      <c r="H93" s="612"/>
      <c r="I93" s="592"/>
      <c r="J93" s="592"/>
      <c r="K93" s="612"/>
      <c r="L93" s="460"/>
    </row>
    <row r="94" spans="1:12" ht="18.75" thickBot="1">
      <c r="A94" s="720" t="s">
        <v>28</v>
      </c>
      <c r="B94" s="721"/>
      <c r="C94" s="722"/>
      <c r="D94" s="722"/>
      <c r="E94" s="722"/>
      <c r="F94" s="722"/>
      <c r="G94" s="722"/>
      <c r="H94" s="722"/>
      <c r="I94" s="722"/>
      <c r="J94" s="722"/>
      <c r="K94" s="723"/>
      <c r="L94" s="460"/>
    </row>
    <row r="95" spans="1:12" ht="15">
      <c r="A95" s="475"/>
      <c r="B95" s="613" t="s">
        <v>42</v>
      </c>
      <c r="C95" s="614">
        <f>SUM(D95:E95)</f>
        <v>14</v>
      </c>
      <c r="D95" s="615">
        <f>SUM(H95:K95)</f>
        <v>14</v>
      </c>
      <c r="E95" s="616"/>
      <c r="F95" s="616"/>
      <c r="G95" s="616"/>
      <c r="H95" s="617">
        <v>14</v>
      </c>
      <c r="I95" s="617"/>
      <c r="J95" s="617"/>
      <c r="K95" s="618"/>
      <c r="L95" s="460"/>
    </row>
    <row r="96" spans="1:12" ht="14.25">
      <c r="A96" s="505"/>
      <c r="B96" s="475" t="s">
        <v>43</v>
      </c>
      <c r="C96" s="619">
        <f>SUM(D96:E96)</f>
        <v>14</v>
      </c>
      <c r="D96" s="503">
        <f>SUM(H96:K96)</f>
        <v>14</v>
      </c>
      <c r="E96" s="478"/>
      <c r="F96" s="478"/>
      <c r="G96" s="478"/>
      <c r="H96" s="503"/>
      <c r="I96" s="503">
        <v>14</v>
      </c>
      <c r="J96" s="503"/>
      <c r="K96" s="479"/>
      <c r="L96" s="460"/>
    </row>
    <row r="97" spans="1:12" ht="15.75" thickBot="1">
      <c r="A97" s="505"/>
      <c r="B97" s="620" t="s">
        <v>44</v>
      </c>
      <c r="C97" s="621">
        <f>SUM(D97:E97)</f>
        <v>10</v>
      </c>
      <c r="D97" s="622">
        <f>SUM(H97:K97)</f>
        <v>10</v>
      </c>
      <c r="E97" s="607"/>
      <c r="F97" s="607"/>
      <c r="G97" s="607"/>
      <c r="H97" s="623"/>
      <c r="I97" s="623"/>
      <c r="J97" s="623">
        <v>10</v>
      </c>
      <c r="K97" s="610"/>
      <c r="L97" s="460"/>
    </row>
    <row r="98" spans="1:12" ht="15.75" thickBot="1">
      <c r="A98" s="724" t="s">
        <v>29</v>
      </c>
      <c r="B98" s="725"/>
      <c r="C98" s="624">
        <f>SUM(D98,E98)</f>
        <v>38</v>
      </c>
      <c r="D98" s="624">
        <f>SUM(H98:K98)</f>
        <v>38</v>
      </c>
      <c r="E98" s="611"/>
      <c r="F98" s="611"/>
      <c r="G98" s="625"/>
      <c r="H98" s="625">
        <f>SUM(H95:H97)</f>
        <v>14</v>
      </c>
      <c r="I98" s="625">
        <f>SUM(I95:I97)</f>
        <v>14</v>
      </c>
      <c r="J98" s="625">
        <f>SUM(J95:J97)</f>
        <v>10</v>
      </c>
      <c r="K98" s="611">
        <f>SUM(K95:K97)</f>
        <v>0</v>
      </c>
      <c r="L98" s="460"/>
    </row>
    <row r="99" spans="1:12" ht="15.75" thickBot="1">
      <c r="A99" s="726" t="s">
        <v>30</v>
      </c>
      <c r="B99" s="725"/>
      <c r="C99" s="592"/>
      <c r="D99" s="592"/>
      <c r="E99" s="592"/>
      <c r="F99" s="592"/>
      <c r="G99" s="592"/>
      <c r="H99" s="468"/>
      <c r="I99" s="611"/>
      <c r="J99" s="611"/>
      <c r="K99" s="611"/>
      <c r="L99" s="460"/>
    </row>
    <row r="100" spans="1:12" ht="15.75" thickBot="1">
      <c r="A100" s="718" t="s">
        <v>31</v>
      </c>
      <c r="B100" s="725"/>
      <c r="C100" s="592"/>
      <c r="D100" s="592"/>
      <c r="E100" s="592"/>
      <c r="F100" s="592"/>
      <c r="G100" s="592"/>
      <c r="H100" s="592"/>
      <c r="I100" s="592"/>
      <c r="J100" s="592"/>
      <c r="K100" s="592"/>
      <c r="L100" s="460"/>
    </row>
    <row r="101" spans="1:12" ht="21" thickBot="1">
      <c r="A101" s="727" t="s">
        <v>32</v>
      </c>
      <c r="B101" s="728"/>
      <c r="C101" s="728"/>
      <c r="D101" s="728"/>
      <c r="E101" s="728"/>
      <c r="F101" s="728"/>
      <c r="G101" s="728"/>
      <c r="H101" s="728"/>
      <c r="I101" s="728"/>
      <c r="J101" s="728"/>
      <c r="K101" s="729"/>
      <c r="L101" s="460"/>
    </row>
    <row r="102" spans="1:12" ht="16.5" thickBot="1">
      <c r="A102" s="712" t="s">
        <v>33</v>
      </c>
      <c r="B102" s="713"/>
      <c r="C102" s="626">
        <f>SUM(D102:E102)</f>
        <v>1152</v>
      </c>
      <c r="D102" s="626">
        <f>SUM(D82,D91,D98)</f>
        <v>1152</v>
      </c>
      <c r="E102" s="626"/>
      <c r="F102" s="627"/>
      <c r="G102" s="627"/>
      <c r="H102" s="628">
        <f aca="true" t="shared" si="5" ref="H102:K104">SUM(H82,H91,H98)</f>
        <v>288</v>
      </c>
      <c r="I102" s="628">
        <f t="shared" si="5"/>
        <v>288</v>
      </c>
      <c r="J102" s="628">
        <f t="shared" si="5"/>
        <v>288</v>
      </c>
      <c r="K102" s="628">
        <f t="shared" si="5"/>
        <v>288</v>
      </c>
      <c r="L102" s="460"/>
    </row>
    <row r="103" spans="1:12" ht="16.5" thickBot="1">
      <c r="A103" s="714" t="s">
        <v>328</v>
      </c>
      <c r="B103" s="715"/>
      <c r="C103" s="592"/>
      <c r="D103" s="592"/>
      <c r="E103" s="592"/>
      <c r="F103" s="593">
        <f>SUM(H103:K103)</f>
        <v>17</v>
      </c>
      <c r="G103" s="594"/>
      <c r="H103" s="594">
        <f t="shared" si="5"/>
        <v>4</v>
      </c>
      <c r="I103" s="594">
        <f t="shared" si="5"/>
        <v>5</v>
      </c>
      <c r="J103" s="594">
        <f t="shared" si="5"/>
        <v>5</v>
      </c>
      <c r="K103" s="594">
        <f t="shared" si="5"/>
        <v>3</v>
      </c>
      <c r="L103" s="460"/>
    </row>
    <row r="104" spans="1:12" ht="16.5" thickBot="1">
      <c r="A104" s="712" t="s">
        <v>329</v>
      </c>
      <c r="B104" s="716"/>
      <c r="C104" s="592"/>
      <c r="D104" s="592"/>
      <c r="E104" s="592"/>
      <c r="F104" s="594"/>
      <c r="G104" s="593">
        <f>SUM(H104:K104)</f>
        <v>7</v>
      </c>
      <c r="H104" s="593">
        <f t="shared" si="5"/>
        <v>1</v>
      </c>
      <c r="I104" s="593">
        <f t="shared" si="5"/>
        <v>3</v>
      </c>
      <c r="J104" s="593">
        <f t="shared" si="5"/>
        <v>2</v>
      </c>
      <c r="K104" s="593">
        <f t="shared" si="5"/>
        <v>1</v>
      </c>
      <c r="L104" s="460"/>
    </row>
    <row r="105" spans="1:12" ht="15">
      <c r="A105" s="468"/>
      <c r="B105" s="629"/>
      <c r="C105" s="468"/>
      <c r="D105" s="468"/>
      <c r="E105" s="468"/>
      <c r="F105" s="468"/>
      <c r="G105" s="583"/>
      <c r="H105" s="630"/>
      <c r="I105" s="468"/>
      <c r="J105" s="583"/>
      <c r="K105" s="583"/>
      <c r="L105" s="468"/>
    </row>
    <row r="106" spans="1:12" ht="14.25">
      <c r="A106" s="717"/>
      <c r="B106" s="717"/>
      <c r="C106" s="717"/>
      <c r="D106" s="717"/>
      <c r="E106" s="717"/>
      <c r="F106" s="717"/>
      <c r="G106" s="717"/>
      <c r="H106" s="717"/>
      <c r="I106" s="717"/>
      <c r="J106" s="717"/>
      <c r="K106" s="717"/>
      <c r="L106" s="460"/>
    </row>
    <row r="107" spans="1:12" ht="14.25">
      <c r="A107" s="717"/>
      <c r="B107" s="717"/>
      <c r="C107" s="717"/>
      <c r="D107" s="717"/>
      <c r="E107" s="717"/>
      <c r="F107" s="717"/>
      <c r="G107" s="717"/>
      <c r="H107" s="717"/>
      <c r="I107" s="717"/>
      <c r="J107" s="717"/>
      <c r="K107" s="717"/>
      <c r="L107" s="460"/>
    </row>
    <row r="108" spans="1:12" ht="14.25">
      <c r="A108" s="717"/>
      <c r="B108" s="717"/>
      <c r="C108" s="717"/>
      <c r="D108" s="717"/>
      <c r="E108" s="717"/>
      <c r="F108" s="717"/>
      <c r="G108" s="717"/>
      <c r="H108" s="717"/>
      <c r="I108" s="717"/>
      <c r="J108" s="717"/>
      <c r="K108" s="717"/>
      <c r="L108" s="460"/>
    </row>
    <row r="109" spans="1:12" ht="14.25">
      <c r="A109" s="800"/>
      <c r="B109" s="800"/>
      <c r="C109" s="800"/>
      <c r="D109" s="800"/>
      <c r="E109" s="800"/>
      <c r="F109" s="800"/>
      <c r="G109" s="800"/>
      <c r="H109" s="800"/>
      <c r="I109" s="800"/>
      <c r="J109" s="800"/>
      <c r="K109" s="800"/>
      <c r="L109" s="800"/>
    </row>
  </sheetData>
  <sheetProtection/>
  <mergeCells count="39">
    <mergeCell ref="A102:B102"/>
    <mergeCell ref="A103:B103"/>
    <mergeCell ref="A104:B104"/>
    <mergeCell ref="A106:K108"/>
    <mergeCell ref="A93:B93"/>
    <mergeCell ref="A94:K94"/>
    <mergeCell ref="A98:B98"/>
    <mergeCell ref="A99:B99"/>
    <mergeCell ref="A100:B100"/>
    <mergeCell ref="A101:K101"/>
    <mergeCell ref="A82:B82"/>
    <mergeCell ref="A83:B83"/>
    <mergeCell ref="A84:B84"/>
    <mergeCell ref="A85:K85"/>
    <mergeCell ref="A91:B91"/>
    <mergeCell ref="A92:B92"/>
    <mergeCell ref="A13:K13"/>
    <mergeCell ref="A75:K75"/>
    <mergeCell ref="A76:K76"/>
    <mergeCell ref="A78:A81"/>
    <mergeCell ref="B78:B81"/>
    <mergeCell ref="C78:E78"/>
    <mergeCell ref="F78:G78"/>
    <mergeCell ref="H78:K78"/>
    <mergeCell ref="C79:C81"/>
    <mergeCell ref="D79:D81"/>
    <mergeCell ref="A6:F6"/>
    <mergeCell ref="G6:K6"/>
    <mergeCell ref="A7:C7"/>
    <mergeCell ref="G7:K7"/>
    <mergeCell ref="C9:E9"/>
    <mergeCell ref="F9:G9"/>
    <mergeCell ref="H9:K9"/>
    <mergeCell ref="A1:L1"/>
    <mergeCell ref="A2:L2"/>
    <mergeCell ref="A3:L3"/>
    <mergeCell ref="F4:K4"/>
    <mergeCell ref="A5:C5"/>
    <mergeCell ref="G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Jefe de departamento</cp:lastModifiedBy>
  <cp:lastPrinted>2012-07-15T09:46:28Z</cp:lastPrinted>
  <dcterms:created xsi:type="dcterms:W3CDTF">2010-01-08T02:47:33Z</dcterms:created>
  <dcterms:modified xsi:type="dcterms:W3CDTF">2017-01-25T10:27:29Z</dcterms:modified>
  <cp:category/>
  <cp:version/>
  <cp:contentType/>
  <cp:contentStatus/>
</cp:coreProperties>
</file>